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activeTab="3"/>
  </bookViews>
  <sheets>
    <sheet name="Wood" sheetId="1" r:id="rId1"/>
    <sheet name="Foliage" sheetId="2" r:id="rId2"/>
    <sheet name="Roots" sheetId="3" r:id="rId3"/>
    <sheet name="Info" sheetId="4" r:id="rId4"/>
  </sheets>
  <definedNames>
    <definedName name="_xlnm._FilterDatabase" localSheetId="1" hidden="1">Foliage!$A$1:$AC$409</definedName>
    <definedName name="_xlnm._FilterDatabase" localSheetId="2" hidden="1">Roots!$A$1:$CK$134</definedName>
    <definedName name="_xlnm._FilterDatabase" localSheetId="0" hidden="1">Wood!$B$1:$AF$335</definedName>
  </definedNames>
  <calcPr calcId="145621"/>
</workbook>
</file>

<file path=xl/calcChain.xml><?xml version="1.0" encoding="utf-8"?>
<calcChain xmlns="http://schemas.openxmlformats.org/spreadsheetml/2006/main">
  <c r="N18" i="3" l="1"/>
  <c r="S134" i="3" l="1"/>
  <c r="P134" i="3"/>
  <c r="N134" i="3"/>
  <c r="S133" i="3"/>
  <c r="P133" i="3"/>
  <c r="Q133" i="3" s="1"/>
  <c r="N133" i="3"/>
  <c r="S132" i="3"/>
  <c r="P132" i="3"/>
  <c r="N132" i="3"/>
  <c r="S131" i="3"/>
  <c r="P131" i="3"/>
  <c r="N131" i="3"/>
  <c r="U130" i="3"/>
  <c r="S130" i="3" s="1"/>
  <c r="N130" i="3"/>
  <c r="U129" i="3"/>
  <c r="Q129" i="3" s="1"/>
  <c r="N129" i="3"/>
  <c r="U128" i="3"/>
  <c r="P128" i="3" s="1"/>
  <c r="N128" i="3"/>
  <c r="U127" i="3"/>
  <c r="Q127" i="3" s="1"/>
  <c r="N127" i="3"/>
  <c r="U126" i="3"/>
  <c r="S126" i="3" s="1"/>
  <c r="N126" i="3"/>
  <c r="U125" i="3"/>
  <c r="P125" i="3" s="1"/>
  <c r="N125" i="3"/>
  <c r="U124" i="3"/>
  <c r="P124" i="3" s="1"/>
  <c r="N124" i="3"/>
  <c r="U123" i="3"/>
  <c r="Q123" i="3" s="1"/>
  <c r="N123" i="3"/>
  <c r="U122" i="3"/>
  <c r="S122" i="3" s="1"/>
  <c r="N122" i="3"/>
  <c r="U121" i="3"/>
  <c r="Q121" i="3" s="1"/>
  <c r="P121" i="3"/>
  <c r="N121" i="3"/>
  <c r="U120" i="3"/>
  <c r="P120" i="3" s="1"/>
  <c r="N120" i="3"/>
  <c r="U119" i="3"/>
  <c r="Q119" i="3" s="1"/>
  <c r="N119" i="3"/>
  <c r="U118" i="3"/>
  <c r="S118" i="3" s="1"/>
  <c r="N118" i="3"/>
  <c r="U117" i="3"/>
  <c r="Q117" i="3" s="1"/>
  <c r="N117" i="3"/>
  <c r="U116" i="3"/>
  <c r="P116" i="3" s="1"/>
  <c r="N116" i="3"/>
  <c r="U115" i="3"/>
  <c r="Q115" i="3" s="1"/>
  <c r="P115" i="3"/>
  <c r="N115" i="3"/>
  <c r="U114" i="3"/>
  <c r="S114" i="3" s="1"/>
  <c r="N114" i="3"/>
  <c r="U113" i="3"/>
  <c r="Q113" i="3" s="1"/>
  <c r="N113" i="3"/>
  <c r="U112" i="3"/>
  <c r="P112" i="3" s="1"/>
  <c r="N112" i="3"/>
  <c r="U111" i="3"/>
  <c r="Q111" i="3" s="1"/>
  <c r="N111" i="3"/>
  <c r="U110" i="3"/>
  <c r="S110" i="3" s="1"/>
  <c r="N110" i="3"/>
  <c r="U109" i="3"/>
  <c r="S109" i="3" s="1"/>
  <c r="Q109" i="3"/>
  <c r="N109" i="3"/>
  <c r="U108" i="3"/>
  <c r="P108" i="3" s="1"/>
  <c r="N108" i="3"/>
  <c r="U107" i="3"/>
  <c r="Q107" i="3" s="1"/>
  <c r="N107" i="3"/>
  <c r="U106" i="3"/>
  <c r="S106" i="3" s="1"/>
  <c r="N106" i="3"/>
  <c r="U105" i="3"/>
  <c r="P105" i="3" s="1"/>
  <c r="N105" i="3"/>
  <c r="U104" i="3"/>
  <c r="P104" i="3" s="1"/>
  <c r="N104" i="3"/>
  <c r="U103" i="3"/>
  <c r="Q103" i="3" s="1"/>
  <c r="N103" i="3"/>
  <c r="U102" i="3"/>
  <c r="S102" i="3" s="1"/>
  <c r="N102" i="3"/>
  <c r="U101" i="3"/>
  <c r="Q101" i="3" s="1"/>
  <c r="N101" i="3"/>
  <c r="U100" i="3"/>
  <c r="P100" i="3" s="1"/>
  <c r="N100" i="3"/>
  <c r="U99" i="3"/>
  <c r="Q99" i="3" s="1"/>
  <c r="N99" i="3"/>
  <c r="U98" i="3"/>
  <c r="S98" i="3" s="1"/>
  <c r="N98" i="3"/>
  <c r="U97" i="3"/>
  <c r="S97" i="3" s="1"/>
  <c r="Q97" i="3"/>
  <c r="N97" i="3"/>
  <c r="U96" i="3"/>
  <c r="P96" i="3" s="1"/>
  <c r="N96" i="3"/>
  <c r="U95" i="3"/>
  <c r="Q95" i="3" s="1"/>
  <c r="N95" i="3"/>
  <c r="U94" i="3"/>
  <c r="S94" i="3" s="1"/>
  <c r="N94" i="3"/>
  <c r="U93" i="3"/>
  <c r="R93" i="3" s="1"/>
  <c r="N93" i="3"/>
  <c r="U92" i="3"/>
  <c r="S92" i="3" s="1"/>
  <c r="N92" i="3"/>
  <c r="U91" i="3"/>
  <c r="Q91" i="3" s="1"/>
  <c r="N91" i="3"/>
  <c r="U90" i="3"/>
  <c r="S90" i="3" s="1"/>
  <c r="N90" i="3"/>
  <c r="U89" i="3"/>
  <c r="Q89" i="3" s="1"/>
  <c r="N89" i="3"/>
  <c r="U88" i="3"/>
  <c r="S88" i="3" s="1"/>
  <c r="N88" i="3"/>
  <c r="U87" i="3"/>
  <c r="Q87" i="3" s="1"/>
  <c r="N87" i="3"/>
  <c r="U86" i="3"/>
  <c r="S86" i="3" s="1"/>
  <c r="N86" i="3"/>
  <c r="U85" i="3"/>
  <c r="Q85" i="3" s="1"/>
  <c r="N85" i="3"/>
  <c r="U84" i="3"/>
  <c r="S84" i="3" s="1"/>
  <c r="N84" i="3"/>
  <c r="U83" i="3"/>
  <c r="Q83" i="3" s="1"/>
  <c r="N83" i="3"/>
  <c r="U82" i="3"/>
  <c r="S82" i="3" s="1"/>
  <c r="N82" i="3"/>
  <c r="U81" i="3"/>
  <c r="Q81" i="3" s="1"/>
  <c r="N81" i="3"/>
  <c r="U80" i="3"/>
  <c r="S80" i="3" s="1"/>
  <c r="N80" i="3"/>
  <c r="U79" i="3"/>
  <c r="Q79" i="3" s="1"/>
  <c r="N79" i="3"/>
  <c r="U78" i="3"/>
  <c r="S78" i="3" s="1"/>
  <c r="N78" i="3"/>
  <c r="U77" i="3"/>
  <c r="Q77" i="3" s="1"/>
  <c r="N77" i="3"/>
  <c r="U76" i="3"/>
  <c r="S76" i="3" s="1"/>
  <c r="N76" i="3"/>
  <c r="U75" i="3"/>
  <c r="Q75" i="3" s="1"/>
  <c r="N75" i="3"/>
  <c r="U74" i="3"/>
  <c r="S74" i="3" s="1"/>
  <c r="P74" i="3"/>
  <c r="N74" i="3"/>
  <c r="U73" i="3"/>
  <c r="S73" i="3" s="1"/>
  <c r="N73" i="3"/>
  <c r="U72" i="3"/>
  <c r="R72" i="3" s="1"/>
  <c r="N72" i="3"/>
  <c r="U71" i="3"/>
  <c r="R71" i="3" s="1"/>
  <c r="N71" i="3"/>
  <c r="U70" i="3"/>
  <c r="R70" i="3" s="1"/>
  <c r="N70" i="3"/>
  <c r="U69" i="3"/>
  <c r="R69" i="3" s="1"/>
  <c r="N69" i="3"/>
  <c r="U68" i="3"/>
  <c r="R68" i="3" s="1"/>
  <c r="N68" i="3"/>
  <c r="U67" i="3"/>
  <c r="S67" i="3" s="1"/>
  <c r="N67" i="3"/>
  <c r="U66" i="3"/>
  <c r="R66" i="3" s="1"/>
  <c r="N66" i="3"/>
  <c r="U65" i="3"/>
  <c r="R65" i="3" s="1"/>
  <c r="N65" i="3"/>
  <c r="U64" i="3"/>
  <c r="R64" i="3" s="1"/>
  <c r="N64" i="3"/>
  <c r="U63" i="3"/>
  <c r="R63" i="3" s="1"/>
  <c r="N63" i="3"/>
  <c r="U62" i="3"/>
  <c r="Q62" i="3" s="1"/>
  <c r="N62" i="3"/>
  <c r="U61" i="3"/>
  <c r="S61" i="3" s="1"/>
  <c r="N61" i="3"/>
  <c r="U60" i="3"/>
  <c r="P60" i="3" s="1"/>
  <c r="N60" i="3"/>
  <c r="U59" i="3"/>
  <c r="P59" i="3" s="1"/>
  <c r="N59" i="3"/>
  <c r="U58" i="3"/>
  <c r="Q58" i="3" s="1"/>
  <c r="N58" i="3"/>
  <c r="U57" i="3"/>
  <c r="S57" i="3" s="1"/>
  <c r="N57" i="3"/>
  <c r="U56" i="3"/>
  <c r="P56" i="3" s="1"/>
  <c r="N56" i="3"/>
  <c r="U55" i="3"/>
  <c r="P55" i="3" s="1"/>
  <c r="N55" i="3"/>
  <c r="U54" i="3"/>
  <c r="Q54" i="3" s="1"/>
  <c r="S54" i="3"/>
  <c r="N54" i="3"/>
  <c r="U53" i="3"/>
  <c r="S53" i="3" s="1"/>
  <c r="N53" i="3"/>
  <c r="U52" i="3"/>
  <c r="Q52" i="3" s="1"/>
  <c r="N52" i="3"/>
  <c r="U51" i="3"/>
  <c r="Q51" i="3" s="1"/>
  <c r="N51" i="3"/>
  <c r="U50" i="3"/>
  <c r="S50" i="3" s="1"/>
  <c r="N50" i="3"/>
  <c r="U49" i="3"/>
  <c r="P49" i="3" s="1"/>
  <c r="N49" i="3"/>
  <c r="U48" i="3"/>
  <c r="P48" i="3" s="1"/>
  <c r="N48" i="3"/>
  <c r="U47" i="3"/>
  <c r="Q47" i="3" s="1"/>
  <c r="N47" i="3"/>
  <c r="U46" i="3"/>
  <c r="S46" i="3" s="1"/>
  <c r="N46" i="3"/>
  <c r="U45" i="3"/>
  <c r="S45" i="3" s="1"/>
  <c r="N45" i="3"/>
  <c r="U44" i="3"/>
  <c r="P44" i="3" s="1"/>
  <c r="N44" i="3"/>
  <c r="U43" i="3"/>
  <c r="Q43" i="3" s="1"/>
  <c r="N43" i="3"/>
  <c r="U42" i="3"/>
  <c r="S42" i="3" s="1"/>
  <c r="N42" i="3"/>
  <c r="U41" i="3"/>
  <c r="P41" i="3" s="1"/>
  <c r="N41" i="3"/>
  <c r="U40" i="3"/>
  <c r="P40" i="3" s="1"/>
  <c r="N40" i="3"/>
  <c r="U39" i="3"/>
  <c r="P39" i="3" s="1"/>
  <c r="N39" i="3"/>
  <c r="U38" i="3"/>
  <c r="S38" i="3" s="1"/>
  <c r="N38" i="3"/>
  <c r="U37" i="3"/>
  <c r="Q37" i="3" s="1"/>
  <c r="N37" i="3"/>
  <c r="U36" i="3"/>
  <c r="P36" i="3" s="1"/>
  <c r="N36" i="3"/>
  <c r="U35" i="3"/>
  <c r="Q35" i="3" s="1"/>
  <c r="N35" i="3"/>
  <c r="U34" i="3"/>
  <c r="S34" i="3" s="1"/>
  <c r="N34" i="3"/>
  <c r="U33" i="3"/>
  <c r="S33" i="3" s="1"/>
  <c r="N33" i="3"/>
  <c r="U32" i="3"/>
  <c r="P32" i="3" s="1"/>
  <c r="N32" i="3"/>
  <c r="U31" i="3"/>
  <c r="S31" i="3" s="1"/>
  <c r="N31" i="3"/>
  <c r="U30" i="3"/>
  <c r="S30" i="3" s="1"/>
  <c r="N30" i="3"/>
  <c r="U29" i="3"/>
  <c r="S29" i="3" s="1"/>
  <c r="N29" i="3"/>
  <c r="U28" i="3"/>
  <c r="P28" i="3" s="1"/>
  <c r="Q28" i="3"/>
  <c r="N28" i="3"/>
  <c r="U27" i="3"/>
  <c r="S27" i="3" s="1"/>
  <c r="N27" i="3"/>
  <c r="U26" i="3"/>
  <c r="S26" i="3" s="1"/>
  <c r="N26" i="3"/>
  <c r="U25" i="3"/>
  <c r="S25" i="3" s="1"/>
  <c r="N25" i="3"/>
  <c r="U24" i="3"/>
  <c r="Q24" i="3" s="1"/>
  <c r="N24" i="3"/>
  <c r="U23" i="3"/>
  <c r="S23" i="3" s="1"/>
  <c r="N23" i="3"/>
  <c r="U22" i="3"/>
  <c r="Q22" i="3" s="1"/>
  <c r="N22" i="3"/>
  <c r="U21" i="3"/>
  <c r="P21" i="3" s="1"/>
  <c r="N21" i="3"/>
  <c r="U20" i="3"/>
  <c r="Q20" i="3" s="1"/>
  <c r="N20" i="3"/>
  <c r="U19" i="3"/>
  <c r="S19" i="3" s="1"/>
  <c r="N19" i="3"/>
  <c r="U18" i="3"/>
  <c r="P18" i="3" s="1"/>
  <c r="U17" i="3"/>
  <c r="Q17" i="3" s="1"/>
  <c r="N17" i="3"/>
  <c r="U16" i="3"/>
  <c r="S16" i="3" s="1"/>
  <c r="N16" i="3"/>
  <c r="U15" i="3"/>
  <c r="Q15" i="3" s="1"/>
  <c r="N15" i="3"/>
  <c r="U14" i="3"/>
  <c r="S14" i="3" s="1"/>
  <c r="N14" i="3"/>
  <c r="U13" i="3"/>
  <c r="Q13" i="3" s="1"/>
  <c r="N13" i="3"/>
  <c r="U12" i="3"/>
  <c r="S12" i="3" s="1"/>
  <c r="N12" i="3"/>
  <c r="U11" i="3"/>
  <c r="P11" i="3" s="1"/>
  <c r="N11" i="3"/>
  <c r="U10" i="3"/>
  <c r="S10" i="3" s="1"/>
  <c r="N10" i="3"/>
  <c r="U9" i="3"/>
  <c r="P9" i="3" s="1"/>
  <c r="N9" i="3"/>
  <c r="U8" i="3"/>
  <c r="S8" i="3" s="1"/>
  <c r="N8" i="3"/>
  <c r="U7" i="3"/>
  <c r="S7" i="3" s="1"/>
  <c r="N7" i="3"/>
  <c r="U6" i="3"/>
  <c r="S6" i="3" s="1"/>
  <c r="N6" i="3"/>
  <c r="U5" i="3"/>
  <c r="S5" i="3" s="1"/>
  <c r="N5" i="3"/>
  <c r="U4" i="3"/>
  <c r="S4" i="3" s="1"/>
  <c r="N4" i="3"/>
  <c r="U3" i="3"/>
  <c r="S3" i="3" s="1"/>
  <c r="N3" i="3"/>
  <c r="U2" i="3"/>
  <c r="S2" i="3" s="1"/>
  <c r="N2" i="3"/>
  <c r="P14" i="3" l="1"/>
  <c r="P113" i="3"/>
  <c r="P8" i="3"/>
  <c r="Q40" i="3"/>
  <c r="P88" i="3"/>
  <c r="P109" i="3"/>
  <c r="S113" i="3"/>
  <c r="Q131" i="3"/>
  <c r="S20" i="3"/>
  <c r="S62" i="3"/>
  <c r="S115" i="3"/>
  <c r="P3" i="3"/>
  <c r="P123" i="3"/>
  <c r="S101" i="3"/>
  <c r="P22" i="3"/>
  <c r="Q69" i="3"/>
  <c r="S123" i="3"/>
  <c r="S22" i="3"/>
  <c r="Q48" i="3"/>
  <c r="S69" i="3"/>
  <c r="P80" i="3"/>
  <c r="Q105" i="3"/>
  <c r="S121" i="3"/>
  <c r="Q32" i="3"/>
  <c r="S58" i="3"/>
  <c r="P69" i="3"/>
  <c r="P94" i="3"/>
  <c r="P101" i="3"/>
  <c r="S9" i="3"/>
  <c r="Q18" i="3"/>
  <c r="R24" i="3"/>
  <c r="P52" i="3"/>
  <c r="Q60" i="3"/>
  <c r="P67" i="3"/>
  <c r="P73" i="3"/>
  <c r="P76" i="3"/>
  <c r="P83" i="3"/>
  <c r="P97" i="3"/>
  <c r="S105" i="3"/>
  <c r="S125" i="3"/>
  <c r="Q30" i="3"/>
  <c r="P35" i="3"/>
  <c r="Q44" i="3"/>
  <c r="Q56" i="3"/>
  <c r="P91" i="3"/>
  <c r="R15" i="3"/>
  <c r="P20" i="3"/>
  <c r="P24" i="3"/>
  <c r="Q31" i="3"/>
  <c r="S35" i="3"/>
  <c r="P43" i="3"/>
  <c r="P51" i="3"/>
  <c r="P54" i="3"/>
  <c r="S56" i="3"/>
  <c r="S60" i="3"/>
  <c r="Q63" i="3"/>
  <c r="S64" i="3"/>
  <c r="P71" i="3"/>
  <c r="R73" i="3"/>
  <c r="R77" i="3"/>
  <c r="R89" i="3"/>
  <c r="P92" i="3"/>
  <c r="S95" i="3"/>
  <c r="S99" i="3"/>
  <c r="S103" i="3"/>
  <c r="S107" i="3"/>
  <c r="S111" i="3"/>
  <c r="S117" i="3"/>
  <c r="P37" i="3"/>
  <c r="Q71" i="3"/>
  <c r="P85" i="3"/>
  <c r="P5" i="3"/>
  <c r="S11" i="3"/>
  <c r="Q11" i="3" s="1"/>
  <c r="Q26" i="3"/>
  <c r="Q29" i="3"/>
  <c r="Q33" i="3"/>
  <c r="S37" i="3"/>
  <c r="Q45" i="3"/>
  <c r="Q68" i="3"/>
  <c r="S71" i="3"/>
  <c r="P75" i="3"/>
  <c r="R81" i="3"/>
  <c r="P84" i="3"/>
  <c r="R85" i="3"/>
  <c r="P117" i="3"/>
  <c r="Q125" i="3"/>
  <c r="Q128" i="3"/>
  <c r="Q134" i="3"/>
  <c r="P64" i="3"/>
  <c r="Q5" i="3"/>
  <c r="P13" i="3"/>
  <c r="Q39" i="3"/>
  <c r="Q41" i="3"/>
  <c r="P47" i="3"/>
  <c r="Q49" i="3"/>
  <c r="R52" i="3"/>
  <c r="Q65" i="3"/>
  <c r="Q72" i="3"/>
  <c r="P79" i="3"/>
  <c r="P87" i="3"/>
  <c r="S119" i="3"/>
  <c r="S127" i="3"/>
  <c r="S129" i="3"/>
  <c r="Q132" i="3"/>
  <c r="Q3" i="3"/>
  <c r="P4" i="3"/>
  <c r="Q4" i="3" s="1"/>
  <c r="Q9" i="3"/>
  <c r="R13" i="3"/>
  <c r="S18" i="3"/>
  <c r="P25" i="3"/>
  <c r="P27" i="3"/>
  <c r="P29" i="3"/>
  <c r="P31" i="3"/>
  <c r="P33" i="3"/>
  <c r="Q36" i="3"/>
  <c r="S39" i="3"/>
  <c r="S41" i="3"/>
  <c r="P45" i="3"/>
  <c r="S47" i="3"/>
  <c r="S49" i="3"/>
  <c r="S52" i="3"/>
  <c r="P58" i="3"/>
  <c r="Q59" i="3"/>
  <c r="P63" i="3"/>
  <c r="S65" i="3"/>
  <c r="P68" i="3"/>
  <c r="S72" i="3"/>
  <c r="Q73" i="3"/>
  <c r="P77" i="3"/>
  <c r="P78" i="3"/>
  <c r="R79" i="3"/>
  <c r="P86" i="3"/>
  <c r="R87" i="3"/>
  <c r="P93" i="3"/>
  <c r="P99" i="3"/>
  <c r="Q100" i="3"/>
  <c r="P107" i="3"/>
  <c r="Q108" i="3"/>
  <c r="Q116" i="3"/>
  <c r="Q124" i="3"/>
  <c r="P7" i="3"/>
  <c r="Q7" i="3" s="1"/>
  <c r="P17" i="3"/>
  <c r="Q25" i="3"/>
  <c r="Q27" i="3"/>
  <c r="P129" i="3"/>
  <c r="Q8" i="3"/>
  <c r="P12" i="3"/>
  <c r="Q12" i="3" s="1"/>
  <c r="P15" i="3"/>
  <c r="P16" i="3"/>
  <c r="R17" i="3"/>
  <c r="Q21" i="3"/>
  <c r="S43" i="3"/>
  <c r="S51" i="3"/>
  <c r="Q55" i="3"/>
  <c r="P62" i="3"/>
  <c r="S63" i="3"/>
  <c r="Q64" i="3"/>
  <c r="P65" i="3"/>
  <c r="Q66" i="3"/>
  <c r="S68" i="3"/>
  <c r="P72" i="3"/>
  <c r="Q74" i="3"/>
  <c r="R75" i="3"/>
  <c r="P81" i="3"/>
  <c r="P82" i="3"/>
  <c r="R83" i="3"/>
  <c r="P89" i="3"/>
  <c r="P90" i="3"/>
  <c r="R91" i="3"/>
  <c r="P95" i="3"/>
  <c r="Q96" i="3"/>
  <c r="P103" i="3"/>
  <c r="Q104" i="3"/>
  <c r="P111" i="3"/>
  <c r="Q112" i="3"/>
  <c r="P119" i="3"/>
  <c r="Q120" i="3"/>
  <c r="P127" i="3"/>
  <c r="S66" i="3"/>
  <c r="Q67" i="3"/>
  <c r="P70" i="3"/>
  <c r="R67" i="3"/>
  <c r="Q70" i="3"/>
  <c r="P66" i="3"/>
  <c r="S70" i="3"/>
  <c r="S75" i="3"/>
  <c r="Q76" i="3"/>
  <c r="S77" i="3"/>
  <c r="Q78" i="3"/>
  <c r="S79" i="3"/>
  <c r="Q80" i="3"/>
  <c r="S81" i="3"/>
  <c r="Q82" i="3"/>
  <c r="S83" i="3"/>
  <c r="Q84" i="3"/>
  <c r="S85" i="3"/>
  <c r="Q86" i="3"/>
  <c r="S87" i="3"/>
  <c r="Q88" i="3"/>
  <c r="S89" i="3"/>
  <c r="Q90" i="3"/>
  <c r="S91" i="3"/>
  <c r="Q92" i="3"/>
  <c r="S93" i="3"/>
  <c r="Q94" i="3"/>
  <c r="S96" i="3"/>
  <c r="P98" i="3"/>
  <c r="S100" i="3"/>
  <c r="P102" i="3"/>
  <c r="S104" i="3"/>
  <c r="P106" i="3"/>
  <c r="S108" i="3"/>
  <c r="P110" i="3"/>
  <c r="S112" i="3"/>
  <c r="P114" i="3"/>
  <c r="S116" i="3"/>
  <c r="P118" i="3"/>
  <c r="S120" i="3"/>
  <c r="P122" i="3"/>
  <c r="S124" i="3"/>
  <c r="P126" i="3"/>
  <c r="S128" i="3"/>
  <c r="P130" i="3"/>
  <c r="P2" i="3"/>
  <c r="Q2" i="3" s="1"/>
  <c r="P6" i="3"/>
  <c r="Q6" i="3" s="1"/>
  <c r="P10" i="3"/>
  <c r="Q10" i="3" s="1"/>
  <c r="S13" i="3"/>
  <c r="Q14" i="3"/>
  <c r="S15" i="3"/>
  <c r="Q16" i="3"/>
  <c r="S17" i="3"/>
  <c r="P19" i="3"/>
  <c r="S21" i="3"/>
  <c r="P23" i="3"/>
  <c r="S24" i="3"/>
  <c r="P26" i="3"/>
  <c r="S28" i="3"/>
  <c r="P30" i="3"/>
  <c r="S32" i="3"/>
  <c r="P34" i="3"/>
  <c r="S36" i="3"/>
  <c r="P38" i="3"/>
  <c r="S40" i="3"/>
  <c r="P42" i="3"/>
  <c r="S44" i="3"/>
  <c r="P46" i="3"/>
  <c r="S48" i="3"/>
  <c r="P50" i="3"/>
  <c r="P53" i="3"/>
  <c r="S55" i="3"/>
  <c r="P57" i="3"/>
  <c r="S59" i="3"/>
  <c r="P61" i="3"/>
  <c r="R74" i="3"/>
  <c r="R76" i="3"/>
  <c r="R78" i="3"/>
  <c r="R80" i="3"/>
  <c r="R82" i="3"/>
  <c r="R84" i="3"/>
  <c r="R86" i="3"/>
  <c r="R88" i="3"/>
  <c r="R90" i="3"/>
  <c r="R92" i="3"/>
  <c r="R94" i="3"/>
  <c r="Q98" i="3"/>
  <c r="Q102" i="3"/>
  <c r="Q106" i="3"/>
  <c r="Q110" i="3"/>
  <c r="Q114" i="3"/>
  <c r="Q118" i="3"/>
  <c r="Q122" i="3"/>
  <c r="Q126" i="3"/>
  <c r="Q130" i="3"/>
  <c r="R14" i="3"/>
  <c r="R16" i="3"/>
  <c r="Q19" i="3"/>
  <c r="Q23" i="3"/>
  <c r="Q34" i="3"/>
  <c r="Q38" i="3"/>
  <c r="Q42" i="3"/>
  <c r="Q46" i="3"/>
  <c r="Q50" i="3"/>
  <c r="Q53" i="3"/>
  <c r="Q57" i="3"/>
  <c r="Q61" i="3"/>
  <c r="Q93" i="3"/>
</calcChain>
</file>

<file path=xl/comments1.xml><?xml version="1.0" encoding="utf-8"?>
<comments xmlns="http://schemas.openxmlformats.org/spreadsheetml/2006/main">
  <authors>
    <author>M</author>
  </authors>
  <commentList>
    <comment ref="C116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E116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To be reconfirmed, as the orginal paper is not found.</t>
        </r>
      </text>
    </comment>
    <comment ref="C117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E117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To be reconfirmed, as the orginal paper is not found.</t>
        </r>
      </text>
    </comment>
    <comment ref="C118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E118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To be reconfirmed, as the orginal paper is not found.</t>
        </r>
      </text>
    </comment>
    <comment ref="C11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E11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To be reconfirmed, as the orginal paper is not found.</t>
        </r>
      </text>
    </comment>
    <comment ref="C120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E120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To be reconfirmed, as the orginal paper is not found.</t>
        </r>
      </text>
    </comment>
    <comment ref="C121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 and in Moorhead&amp;Sinsabaugh_2000_ASE_Simulated patterns of litter decay predict patterns of extracellular enzyme activities</t>
        </r>
      </text>
    </comment>
    <comment ref="C122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</t>
        </r>
      </text>
    </comment>
    <comment ref="C123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</t>
        </r>
      </text>
    </comment>
    <comment ref="C134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</t>
        </r>
      </text>
    </comment>
    <comment ref="C135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indirectedly cited in CurrieETAL_1997</t>
        </r>
      </text>
    </comment>
    <comment ref="Z13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mean value of 3 years' measurements</t>
        </r>
      </text>
    </comment>
    <comment ref="AA13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mean value of 3 years' measurements</t>
        </r>
      </text>
    </comment>
    <comment ref="AB13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mean value of 3 years' measurements</t>
        </r>
      </text>
    </comment>
    <comment ref="AC139" authorId="0">
      <text>
        <r>
          <rPr>
            <b/>
            <sz val="9"/>
            <color indexed="81"/>
            <rFont val="Tahoma"/>
            <charset val="1"/>
          </rPr>
          <t>M:</t>
        </r>
        <r>
          <rPr>
            <sz val="9"/>
            <color indexed="81"/>
            <rFont val="Tahoma"/>
            <charset val="1"/>
          </rPr>
          <t xml:space="preserve">
mean value of 3 years' measurements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C18" authorId="0">
      <text>
        <r>
          <rPr>
            <b/>
            <sz val="9"/>
            <color indexed="81"/>
            <rFont val="Tahoma"/>
            <family val="2"/>
          </rPr>
          <t>M:</t>
        </r>
        <r>
          <rPr>
            <sz val="9"/>
            <color indexed="81"/>
            <rFont val="Tahoma"/>
            <family val="2"/>
          </rPr>
          <t xml:space="preserve">
In this paper, they measured different root orders, but I only transcript the largest one, as the there is not a table for precise numbers, but the figure3</t>
        </r>
      </text>
    </comment>
    <comment ref="CE18" authorId="0">
      <text>
        <r>
          <rPr>
            <b/>
            <sz val="9"/>
            <color indexed="81"/>
            <rFont val="Tahoma"/>
            <family val="2"/>
          </rPr>
          <t>M:</t>
        </r>
        <r>
          <rPr>
            <sz val="9"/>
            <color indexed="81"/>
            <rFont val="Tahoma"/>
            <family val="2"/>
          </rPr>
          <t xml:space="preserve">
This number is estimated according to the figure 3</t>
        </r>
      </text>
    </comment>
  </commentList>
</comments>
</file>

<file path=xl/sharedStrings.xml><?xml version="1.0" encoding="utf-8"?>
<sst xmlns="http://schemas.openxmlformats.org/spreadsheetml/2006/main" count="6534" uniqueCount="1286">
  <si>
    <t>Conifers</t>
  </si>
  <si>
    <t>Taxus</t>
  </si>
  <si>
    <t>English_yew</t>
  </si>
  <si>
    <t>Taxus_baccata</t>
  </si>
  <si>
    <t>Softwoods</t>
  </si>
  <si>
    <t>Wood</t>
  </si>
  <si>
    <t>Caucasus</t>
  </si>
  <si>
    <t>URSS</t>
  </si>
  <si>
    <t>Pinus</t>
  </si>
  <si>
    <t>Scotch_pine</t>
  </si>
  <si>
    <t>Pinus_sylvestris</t>
  </si>
  <si>
    <t>Leningrad</t>
  </si>
  <si>
    <t>Siberian_stone_pine</t>
  </si>
  <si>
    <t>Pinus_sibirica</t>
  </si>
  <si>
    <t>Siberia</t>
  </si>
  <si>
    <t>Picea</t>
  </si>
  <si>
    <t>Schrenk_spruce</t>
  </si>
  <si>
    <t>Picea_schrenkiana</t>
  </si>
  <si>
    <t>Central_Asia</t>
  </si>
  <si>
    <t>Larix</t>
  </si>
  <si>
    <t>Siberian_larch</t>
  </si>
  <si>
    <t>Larix_sibirica</t>
  </si>
  <si>
    <t>Dahurian_larch</t>
  </si>
  <si>
    <t>Larix_dahurica</t>
  </si>
  <si>
    <t>Far_Eastern</t>
  </si>
  <si>
    <t>Abies</t>
  </si>
  <si>
    <t>Siberian_fir</t>
  </si>
  <si>
    <t>Abies_sibirica</t>
  </si>
  <si>
    <t>Nordmann_fir</t>
  </si>
  <si>
    <t>Abies_nordmannana</t>
  </si>
  <si>
    <t>l,7</t>
  </si>
  <si>
    <t>Broadleaves</t>
  </si>
  <si>
    <t>Zelcova</t>
  </si>
  <si>
    <t>Zelkova_elm</t>
  </si>
  <si>
    <t>Zelcova_carpinifolia</t>
  </si>
  <si>
    <t>Hardwoods</t>
  </si>
  <si>
    <t>Ulmus</t>
  </si>
  <si>
    <t>Russian_elm</t>
  </si>
  <si>
    <t>Ulmus_laevis</t>
  </si>
  <si>
    <t>Central_Chernozem</t>
  </si>
  <si>
    <t>Tilia</t>
  </si>
  <si>
    <t>Small_leaved_linden</t>
  </si>
  <si>
    <t>Tilia_cordata</t>
  </si>
  <si>
    <t>Amur_linden</t>
  </si>
  <si>
    <t>Tilia_amurensis</t>
  </si>
  <si>
    <t>Tamarix</t>
  </si>
  <si>
    <t>Tamarisk</t>
  </si>
  <si>
    <t>Tamarix_gallica</t>
  </si>
  <si>
    <t>Crimea</t>
  </si>
  <si>
    <t>Sorbus</t>
  </si>
  <si>
    <t>Birch</t>
  </si>
  <si>
    <t>Sorbus_tonninalis</t>
  </si>
  <si>
    <t>Mountain_ash</t>
  </si>
  <si>
    <t>Sorbus_aucuparia</t>
  </si>
  <si>
    <t>Sambucus</t>
  </si>
  <si>
    <t>Common_alder</t>
  </si>
  <si>
    <t>Sambucus_nigra</t>
  </si>
  <si>
    <t>Salix</t>
  </si>
  <si>
    <t>White_willow</t>
  </si>
  <si>
    <t>Salix_alba</t>
  </si>
  <si>
    <t>Quercus</t>
  </si>
  <si>
    <t>Sessile_oak</t>
  </si>
  <si>
    <t>Quercus_sessiliflora</t>
  </si>
  <si>
    <t>Mongolian_oak</t>
  </si>
  <si>
    <t>Quercus_mongolica</t>
  </si>
  <si>
    <t>Punica</t>
  </si>
  <si>
    <t>Pomegranate</t>
  </si>
  <si>
    <t>Punica_granatum</t>
  </si>
  <si>
    <t>Prunus</t>
  </si>
  <si>
    <t>Bird_cherry</t>
  </si>
  <si>
    <t>Prunus_padus</t>
  </si>
  <si>
    <t>Cherry_laurel</t>
  </si>
  <si>
    <t>Prunus_laurocerasus</t>
  </si>
  <si>
    <t>Gean_tree</t>
  </si>
  <si>
    <t>Prunus_avium</t>
  </si>
  <si>
    <t>Populus</t>
  </si>
  <si>
    <t>Black_poplar</t>
  </si>
  <si>
    <t>Populus_nigra</t>
  </si>
  <si>
    <t>Central_Eastern</t>
  </si>
  <si>
    <t>Platanus</t>
  </si>
  <si>
    <t>Oriental_plane</t>
  </si>
  <si>
    <t>Platanus_orientalis</t>
  </si>
  <si>
    <t>Pistacia</t>
  </si>
  <si>
    <t>Turkish_terehinth</t>
  </si>
  <si>
    <t>Pistacia_mutica</t>
  </si>
  <si>
    <t>Pirus</t>
  </si>
  <si>
    <t>Apple_tree</t>
  </si>
  <si>
    <t>Pirus_malus</t>
  </si>
  <si>
    <t>Common_pear</t>
  </si>
  <si>
    <t>Pirus_communis</t>
  </si>
  <si>
    <t>Phellodendron</t>
  </si>
  <si>
    <t>Amur_cork_tree</t>
  </si>
  <si>
    <t>Phellodendron_amurense</t>
  </si>
  <si>
    <t>Parrotia</t>
  </si>
  <si>
    <t>Persian_ironwood</t>
  </si>
  <si>
    <t>Parrotia_persica</t>
  </si>
  <si>
    <t>Paulownia</t>
  </si>
  <si>
    <t>Royal_pavlownia</t>
  </si>
  <si>
    <t>Paulownia_tomentosa</t>
  </si>
  <si>
    <t>Ostrya</t>
  </si>
  <si>
    <t>Hop_hornbeam</t>
  </si>
  <si>
    <t>Ostrya_carpinifolia</t>
  </si>
  <si>
    <t>Olea</t>
  </si>
  <si>
    <t>Common_olive</t>
  </si>
  <si>
    <t>Olea_europaea</t>
  </si>
  <si>
    <t>Maclura</t>
  </si>
  <si>
    <t>Osage_orange</t>
  </si>
  <si>
    <t>Maclura_aurantiaca</t>
  </si>
  <si>
    <t>Laurus</t>
  </si>
  <si>
    <t>True_bay</t>
  </si>
  <si>
    <t>Laurus_nobilis</t>
  </si>
  <si>
    <t>Juglans</t>
  </si>
  <si>
    <t>Persian_walnut</t>
  </si>
  <si>
    <t>Juglans_regia</t>
  </si>
  <si>
    <t>Manchurian_walnut</t>
  </si>
  <si>
    <t>Juglans_manschurica</t>
  </si>
  <si>
    <t>Haloxylon</t>
  </si>
  <si>
    <t>Black_haloxylon</t>
  </si>
  <si>
    <t>Haloxylon_aphyllum</t>
  </si>
  <si>
    <t>Fraxinus</t>
  </si>
  <si>
    <t>Common_ash</t>
  </si>
  <si>
    <t>Fraxinus_excelsior</t>
  </si>
  <si>
    <t>Disopyros</t>
  </si>
  <si>
    <t>Date_plum_persimmon</t>
  </si>
  <si>
    <t>Disopyros_lotus</t>
  </si>
  <si>
    <t>Cotoneaster</t>
  </si>
  <si>
    <t>Juneberry</t>
  </si>
  <si>
    <t>Cotoneaster_vulgaris</t>
  </si>
  <si>
    <t>Corylus</t>
  </si>
  <si>
    <t>European_filbert</t>
  </si>
  <si>
    <t>Corylus_avellana</t>
  </si>
  <si>
    <t>Central_Chemozem</t>
  </si>
  <si>
    <t>Celtis</t>
  </si>
  <si>
    <t>Hackberry</t>
  </si>
  <si>
    <t>Celtis_austriaca</t>
  </si>
  <si>
    <t>Castanea</t>
  </si>
  <si>
    <t>Sweet_chestnut</t>
  </si>
  <si>
    <t>Castanea_sativa</t>
  </si>
  <si>
    <t>Carpinus</t>
  </si>
  <si>
    <t>Common_hornbeam</t>
  </si>
  <si>
    <t>Carpinus_betulus</t>
  </si>
  <si>
    <t>Buxus</t>
  </si>
  <si>
    <t>Box_tree</t>
  </si>
  <si>
    <t>Buxus_sempervirens</t>
  </si>
  <si>
    <t>Betula</t>
  </si>
  <si>
    <t>Tien_shan_birch</t>
  </si>
  <si>
    <t>Betula_tianschanica</t>
  </si>
  <si>
    <t>Schmidts_birch</t>
  </si>
  <si>
    <t>Betula_schmidtii</t>
  </si>
  <si>
    <t>Dahurian_birch</t>
  </si>
  <si>
    <t>Betula_dahurica</t>
  </si>
  <si>
    <t>Arbutus</t>
  </si>
  <si>
    <t>Strawberry_tree</t>
  </si>
  <si>
    <t>Arbutus_andrache</t>
  </si>
  <si>
    <t>Ammodendron</t>
  </si>
  <si>
    <t>Sandy_acacia</t>
  </si>
  <si>
    <t>Ammodendron_conollyi</t>
  </si>
  <si>
    <t>Alnus</t>
  </si>
  <si>
    <t>European_alder</t>
  </si>
  <si>
    <t>Alnus_glutinosa</t>
  </si>
  <si>
    <t>Allanthus</t>
  </si>
  <si>
    <t>Tree_of_heaven</t>
  </si>
  <si>
    <t>A1lanthus_glandulosus</t>
  </si>
  <si>
    <t>Tsuga</t>
  </si>
  <si>
    <t>Tsuga_sieboldii</t>
  </si>
  <si>
    <t>Japan</t>
  </si>
  <si>
    <t>Asia</t>
  </si>
  <si>
    <t>Torreya</t>
  </si>
  <si>
    <t>Kaya</t>
  </si>
  <si>
    <t>Torreya_nucifera</t>
  </si>
  <si>
    <t>Thujopsis</t>
  </si>
  <si>
    <t>Hinokiasunaro</t>
  </si>
  <si>
    <t>Thujopsis_dolabrata</t>
  </si>
  <si>
    <t>Thuja</t>
  </si>
  <si>
    <t>Asunaro</t>
  </si>
  <si>
    <t>Thuja_standishii</t>
  </si>
  <si>
    <t>Nezuko</t>
  </si>
  <si>
    <t>Taxus_cuspidata</t>
  </si>
  <si>
    <t>Ichii</t>
  </si>
  <si>
    <t>Sciadopitys</t>
  </si>
  <si>
    <t>Onko</t>
  </si>
  <si>
    <t>Sciadopitys_verticillata</t>
  </si>
  <si>
    <t>Pseudotsuga</t>
  </si>
  <si>
    <t>Koyamaki</t>
  </si>
  <si>
    <t>Pseudotsuga_japonica</t>
  </si>
  <si>
    <t>Podocarpus</t>
  </si>
  <si>
    <t>Toyasawara</t>
  </si>
  <si>
    <t>Podocarpus_macrophyllus</t>
  </si>
  <si>
    <t>inumaki</t>
  </si>
  <si>
    <t>Pinus_thunbergii</t>
  </si>
  <si>
    <t>Kuromatsu</t>
  </si>
  <si>
    <t>Pinus_strobus</t>
  </si>
  <si>
    <t>Sutorobumatsu</t>
  </si>
  <si>
    <t>Pinus_pumila</t>
  </si>
  <si>
    <t>Haimatsu</t>
  </si>
  <si>
    <t>Pinus_pentaphylla</t>
  </si>
  <si>
    <t>Himekomatsu</t>
  </si>
  <si>
    <t>Goyomutsu</t>
  </si>
  <si>
    <t>Pinus_densijlora</t>
  </si>
  <si>
    <t>Akamatsu</t>
  </si>
  <si>
    <t>Pinus_banksiana</t>
  </si>
  <si>
    <t>Bankusumatsu</t>
  </si>
  <si>
    <t>Picea_jezoensis</t>
  </si>
  <si>
    <t>Ezomatsu</t>
  </si>
  <si>
    <t>Picea_hondoensis</t>
  </si>
  <si>
    <t>Tohi</t>
  </si>
  <si>
    <t>Picea_glehnii</t>
  </si>
  <si>
    <t>Akaezomatsu</t>
  </si>
  <si>
    <t>Picea_abies</t>
  </si>
  <si>
    <t>Doitsutohi</t>
  </si>
  <si>
    <t>Larix_leptole</t>
  </si>
  <si>
    <t>Karamatsu</t>
  </si>
  <si>
    <t>Criptomeria</t>
  </si>
  <si>
    <t>Criptomeria_ja</t>
  </si>
  <si>
    <t>Chamaecyparis</t>
  </si>
  <si>
    <t>Sugih</t>
  </si>
  <si>
    <t>Chamaecyparis_pisifera</t>
  </si>
  <si>
    <t>Momi</t>
  </si>
  <si>
    <t>Chamaecyparis_obtusa</t>
  </si>
  <si>
    <t>Hinoki</t>
  </si>
  <si>
    <t>Abies_veitchii</t>
  </si>
  <si>
    <t>Shirabe</t>
  </si>
  <si>
    <t>Abies_sachalininensis</t>
  </si>
  <si>
    <t>Todomatsu</t>
  </si>
  <si>
    <t>Abies_mayriana</t>
  </si>
  <si>
    <t>Aotodo_Matsu</t>
  </si>
  <si>
    <t>Abies_mariesii</t>
  </si>
  <si>
    <t>Aomoritodomatsu</t>
  </si>
  <si>
    <t>Abies_homolepis</t>
  </si>
  <si>
    <t>Urajiromomi</t>
  </si>
  <si>
    <t>Abies_firma</t>
  </si>
  <si>
    <t>Zelkova</t>
  </si>
  <si>
    <t>Zelkova_serrata</t>
  </si>
  <si>
    <t>Harunire</t>
  </si>
  <si>
    <t>Ulmus_propinqua</t>
  </si>
  <si>
    <t>Ohyo</t>
  </si>
  <si>
    <t>Ulmus_laciniata</t>
  </si>
  <si>
    <t>Keyaki</t>
  </si>
  <si>
    <t>Ulmus_davidiana</t>
  </si>
  <si>
    <t>Toisusu</t>
  </si>
  <si>
    <t>Toisusu_urbaniana</t>
  </si>
  <si>
    <t>Obayanagi</t>
  </si>
  <si>
    <t>Tilia_maximowicziana</t>
  </si>
  <si>
    <t>Obabodaiju</t>
  </si>
  <si>
    <t>Tilia_japonica</t>
  </si>
  <si>
    <t>Shinanuki</t>
  </si>
  <si>
    <t>Syringa</t>
  </si>
  <si>
    <t>Syringa_reticulata</t>
  </si>
  <si>
    <t>Styrax</t>
  </si>
  <si>
    <t>Hashidoi</t>
  </si>
  <si>
    <t>Styrax_obassia</t>
  </si>
  <si>
    <t>Stewartia</t>
  </si>
  <si>
    <t>Hakuunboku</t>
  </si>
  <si>
    <t>Stewartia_monadelpha</t>
  </si>
  <si>
    <t>Himeshara</t>
  </si>
  <si>
    <t>Sorbus_commixta</t>
  </si>
  <si>
    <t>Nanakamado</t>
  </si>
  <si>
    <t>Sorbus_alnifolia</t>
  </si>
  <si>
    <t>Shiia</t>
  </si>
  <si>
    <t>Azukinashi</t>
  </si>
  <si>
    <t>Shiia_sieboldii</t>
  </si>
  <si>
    <t>Shiinoki</t>
  </si>
  <si>
    <t>Shiia_cuspidata</t>
  </si>
  <si>
    <t>Kojii</t>
  </si>
  <si>
    <t>Sambucus_sieboldiana</t>
  </si>
  <si>
    <t>Niwatoko</t>
  </si>
  <si>
    <t>Salix_sachalinensis</t>
  </si>
  <si>
    <t>Nagabayanagi</t>
  </si>
  <si>
    <t>Salix_petsusu</t>
  </si>
  <si>
    <t>Ezonokinuyanagi</t>
  </si>
  <si>
    <t>Salix_bakko</t>
  </si>
  <si>
    <t>Robinia</t>
  </si>
  <si>
    <t>Bakkoyanagi</t>
  </si>
  <si>
    <t>Robinia_pseudoacacia</t>
  </si>
  <si>
    <t>Rhamnus</t>
  </si>
  <si>
    <t>Harienju</t>
  </si>
  <si>
    <t>Rhamnus_japonica</t>
  </si>
  <si>
    <t>Ezokuromemodoki</t>
  </si>
  <si>
    <t>Quercus_serrata</t>
  </si>
  <si>
    <t>Konara</t>
  </si>
  <si>
    <t>Quercus_dentata</t>
  </si>
  <si>
    <t>Kashiwa</t>
  </si>
  <si>
    <t>Quercus_crispula</t>
  </si>
  <si>
    <t>Mizunarag</t>
  </si>
  <si>
    <t>Mizunara</t>
  </si>
  <si>
    <t>Quercus_acutissima</t>
  </si>
  <si>
    <t>Pterocarya</t>
  </si>
  <si>
    <t>Kunugi</t>
  </si>
  <si>
    <t>Pterocarya_rhoifolia</t>
  </si>
  <si>
    <t>Sawagurumi</t>
  </si>
  <si>
    <t>Prunus_ssiori</t>
  </si>
  <si>
    <t>Shurizakura</t>
  </si>
  <si>
    <t>Prunus_sargentii</t>
  </si>
  <si>
    <t>Ezoyamazakura</t>
  </si>
  <si>
    <t>Ezonouwamizuzakura</t>
  </si>
  <si>
    <t>Prunus_maximowiczii</t>
  </si>
  <si>
    <t>Shirozakura</t>
  </si>
  <si>
    <t>Prunus_grayana</t>
  </si>
  <si>
    <t>Uwamizuzakura</t>
  </si>
  <si>
    <t>Prunus_donarium</t>
  </si>
  <si>
    <t>Pourthiaea</t>
  </si>
  <si>
    <t>Yamazakura</t>
  </si>
  <si>
    <t>Pourthiaea_villosa</t>
  </si>
  <si>
    <t>Vshikoroshi</t>
  </si>
  <si>
    <t>Populus_sieboldii</t>
  </si>
  <si>
    <t>Yamanarashi</t>
  </si>
  <si>
    <t>Populus_maximowiczii</t>
  </si>
  <si>
    <t>Doronoki</t>
  </si>
  <si>
    <t>Phellodendron_sachalinense</t>
  </si>
  <si>
    <t>Kihada</t>
  </si>
  <si>
    <t>Kihad</t>
  </si>
  <si>
    <t>Kiri</t>
  </si>
  <si>
    <t>Ostrya_japonica</t>
  </si>
  <si>
    <t>Asada</t>
  </si>
  <si>
    <t>Morus</t>
  </si>
  <si>
    <t>Morus_bombycis</t>
  </si>
  <si>
    <t>Yamaguwa</t>
  </si>
  <si>
    <t>Magnolia</t>
  </si>
  <si>
    <t>Magnolia_obovata</t>
  </si>
  <si>
    <t>Honoki</t>
  </si>
  <si>
    <t>Machilus</t>
  </si>
  <si>
    <t>Machilus_thunbergii</t>
  </si>
  <si>
    <t>Maackia</t>
  </si>
  <si>
    <t>Tubunoki</t>
  </si>
  <si>
    <t>Maackia_amurensis</t>
  </si>
  <si>
    <t>Inuenju</t>
  </si>
  <si>
    <t>Kalopanax</t>
  </si>
  <si>
    <t>Kalopanax_ricinifolium</t>
  </si>
  <si>
    <t>Harigiri</t>
  </si>
  <si>
    <t>Kalopanax_pictus</t>
  </si>
  <si>
    <t>Juglans_siebold</t>
  </si>
  <si>
    <t>Onigurumi</t>
  </si>
  <si>
    <t>Juglans_ailanthifolia</t>
  </si>
  <si>
    <t>llex</t>
  </si>
  <si>
    <t>llex_macropoda</t>
  </si>
  <si>
    <t>Aohada</t>
  </si>
  <si>
    <t>Fraxinus_sieboldiana</t>
  </si>
  <si>
    <t>Aodamo</t>
  </si>
  <si>
    <t>l,0</t>
  </si>
  <si>
    <t>Fraxinus_mandshurica</t>
  </si>
  <si>
    <t>Fraxinum</t>
  </si>
  <si>
    <t>Yachidamo</t>
  </si>
  <si>
    <t>Fraxinum_mandshurica</t>
  </si>
  <si>
    <t>Fraxinum_commemoralis</t>
  </si>
  <si>
    <t>Fagus</t>
  </si>
  <si>
    <t>Shioji</t>
  </si>
  <si>
    <t>Fagus_japonica</t>
  </si>
  <si>
    <t>Inubuna</t>
  </si>
  <si>
    <t>Fagus_crenata</t>
  </si>
  <si>
    <t>Buna</t>
  </si>
  <si>
    <t>Euonymus</t>
  </si>
  <si>
    <t>Euonymus_oxyphyllus</t>
  </si>
  <si>
    <t>Tsuribana</t>
  </si>
  <si>
    <t>Euonymus_macropterus</t>
  </si>
  <si>
    <t>Distylium</t>
  </si>
  <si>
    <t>Hirobat_Suribana</t>
  </si>
  <si>
    <t>Distylium_racemosum</t>
  </si>
  <si>
    <t>Cyclobalanopsis</t>
  </si>
  <si>
    <t>Isunoki</t>
  </si>
  <si>
    <t>Cyclobalanopsis_gilva</t>
  </si>
  <si>
    <t>Ichiigashi</t>
  </si>
  <si>
    <t>Cyclobalanopsis_myrsinaefolia</t>
  </si>
  <si>
    <t>Shirakashi</t>
  </si>
  <si>
    <t>Cyclobalanopsis_acuta</t>
  </si>
  <si>
    <t>Cornus</t>
  </si>
  <si>
    <t>Akagashi</t>
  </si>
  <si>
    <t>Cornus_controversa</t>
  </si>
  <si>
    <t>Miznki</t>
  </si>
  <si>
    <t>Cinnamomum</t>
  </si>
  <si>
    <t>Cinnamomum_camphora</t>
  </si>
  <si>
    <t>Cercidiphyllum</t>
  </si>
  <si>
    <t>Kusunuki</t>
  </si>
  <si>
    <t>Cercidiphyllum_japonicum</t>
  </si>
  <si>
    <t>Katsura</t>
  </si>
  <si>
    <t>Castanea_crenata</t>
  </si>
  <si>
    <t>Casianea</t>
  </si>
  <si>
    <t>Kuri</t>
  </si>
  <si>
    <t>Casianea_crenaia</t>
  </si>
  <si>
    <t>Carpinus_laxiflora</t>
  </si>
  <si>
    <t>Akashide</t>
  </si>
  <si>
    <t>Carpinus_cordata</t>
  </si>
  <si>
    <t>Sawashiba</t>
  </si>
  <si>
    <t>Betula_platiphylla</t>
  </si>
  <si>
    <t>Shirakanha</t>
  </si>
  <si>
    <t>Shirakanba</t>
  </si>
  <si>
    <t>Betula_maximowicziana</t>
  </si>
  <si>
    <t>Retula</t>
  </si>
  <si>
    <t>Makanba</t>
  </si>
  <si>
    <t>Retula_maximowicziana</t>
  </si>
  <si>
    <t>Udaikanba</t>
  </si>
  <si>
    <t>Betula_ennanii</t>
  </si>
  <si>
    <t>Dakekanha</t>
  </si>
  <si>
    <t>Betula_grossa</t>
  </si>
  <si>
    <t>Benzoin</t>
  </si>
  <si>
    <t>Mizume</t>
  </si>
  <si>
    <t>Benzoin_umbellatum</t>
  </si>
  <si>
    <t>Aralia</t>
  </si>
  <si>
    <t>Kuromoji</t>
  </si>
  <si>
    <t>Aralia_elata</t>
  </si>
  <si>
    <t>Taranoki</t>
  </si>
  <si>
    <t>Alnus_ja</t>
  </si>
  <si>
    <t>Hannoki</t>
  </si>
  <si>
    <t>Alnus_hirsuta</t>
  </si>
  <si>
    <t>Keyamahannoki</t>
  </si>
  <si>
    <t>Aesculus</t>
  </si>
  <si>
    <t>Aesculus_turbinata</t>
  </si>
  <si>
    <t>Tochinoki</t>
  </si>
  <si>
    <t>Acer</t>
  </si>
  <si>
    <t>Acer_palmatum</t>
  </si>
  <si>
    <t>Yamanomiji</t>
  </si>
  <si>
    <t>Acer_mono</t>
  </si>
  <si>
    <t>Itayakaede</t>
  </si>
  <si>
    <t>Acanthopanax</t>
  </si>
  <si>
    <t>Meigetsukaede</t>
  </si>
  <si>
    <t>Acanthopanax_sciadophylloides</t>
  </si>
  <si>
    <t>Inga</t>
  </si>
  <si>
    <t>Guama</t>
  </si>
  <si>
    <t>Inga_vera</t>
  </si>
  <si>
    <t>Unspecified</t>
  </si>
  <si>
    <t>Puerto_Rico</t>
  </si>
  <si>
    <t>Central-America</t>
  </si>
  <si>
    <t>Eucalyptus</t>
  </si>
  <si>
    <t>Swamp_mahogany</t>
  </si>
  <si>
    <t>Eucalyptus_robusta</t>
  </si>
  <si>
    <t>Cecropia</t>
  </si>
  <si>
    <t>Yagrumo_hembra</t>
  </si>
  <si>
    <t>Cecropia_peltata</t>
  </si>
  <si>
    <t>Spondias</t>
  </si>
  <si>
    <t>Jobo</t>
  </si>
  <si>
    <t>Spondias_mombin</t>
  </si>
  <si>
    <t>Mexico_Yucatan</t>
  </si>
  <si>
    <t>Poincianella</t>
  </si>
  <si>
    <t>Kitanche</t>
  </si>
  <si>
    <t>Poincianella_guameri</t>
  </si>
  <si>
    <t>Pisonia</t>
  </si>
  <si>
    <t>Tatsi</t>
  </si>
  <si>
    <t>Pisonia_sp.</t>
  </si>
  <si>
    <t>Guazuma</t>
  </si>
  <si>
    <t>Pixoy</t>
  </si>
  <si>
    <t>Guazuma_tomentosa</t>
  </si>
  <si>
    <t>Ficus</t>
  </si>
  <si>
    <t>Zacamua</t>
  </si>
  <si>
    <t>Ficus_lapathifolia</t>
  </si>
  <si>
    <t>Drypetes</t>
  </si>
  <si>
    <t>Ekulu</t>
  </si>
  <si>
    <t>Drypetes_lateriflora</t>
  </si>
  <si>
    <t>Coccoloba</t>
  </si>
  <si>
    <t>Boo</t>
  </si>
  <si>
    <t>Coccoloba_uuifera</t>
  </si>
  <si>
    <t>Ceiba</t>
  </si>
  <si>
    <t>Ceiba_penta</t>
  </si>
  <si>
    <t>Kochle</t>
  </si>
  <si>
    <t>Cecropia_obtusifolia</t>
  </si>
  <si>
    <t>Calyptranthes</t>
  </si>
  <si>
    <t>Chachi</t>
  </si>
  <si>
    <t>Calyptranthes_miiispaughii</t>
  </si>
  <si>
    <t>Bursera</t>
  </si>
  <si>
    <t>Chacha</t>
  </si>
  <si>
    <t>Bursera_simaruba</t>
  </si>
  <si>
    <t>Brosimum</t>
  </si>
  <si>
    <t>Ramon_</t>
  </si>
  <si>
    <t>Brosimum_alicastrum</t>
  </si>
  <si>
    <t>Allophylus</t>
  </si>
  <si>
    <t>Kanchunup</t>
  </si>
  <si>
    <t>Allophylus_psilosp</t>
  </si>
  <si>
    <t/>
  </si>
  <si>
    <t>Vochysia</t>
  </si>
  <si>
    <t>Mayo_blanco</t>
  </si>
  <si>
    <t>Vochysia_allenii</t>
  </si>
  <si>
    <t>Costa_Rica</t>
  </si>
  <si>
    <t>Mayo_negro</t>
  </si>
  <si>
    <t>Vochysia_sp.</t>
  </si>
  <si>
    <t>Virola</t>
  </si>
  <si>
    <t>Fruta_dorada</t>
  </si>
  <si>
    <t>Virola_sp.</t>
  </si>
  <si>
    <t>Humiriaceae</t>
  </si>
  <si>
    <t>Vantanea</t>
  </si>
  <si>
    <t>Caracolillo</t>
  </si>
  <si>
    <t>Vantanea_barbourii</t>
  </si>
  <si>
    <t>IO</t>
  </si>
  <si>
    <t>Fabaceae</t>
  </si>
  <si>
    <t>Uribea</t>
  </si>
  <si>
    <t>Almendro</t>
  </si>
  <si>
    <t>Uribea_tamarindoides</t>
  </si>
  <si>
    <t>Combretaceae</t>
  </si>
  <si>
    <t>Terminalia</t>
  </si>
  <si>
    <t>Escobo_amarillo</t>
  </si>
  <si>
    <t>Terminalia_amazonia</t>
  </si>
  <si>
    <t>Clusiaceae</t>
  </si>
  <si>
    <t>Symphonia</t>
  </si>
  <si>
    <t>CeriUo</t>
  </si>
  <si>
    <t>Symphonia_globulifera</t>
  </si>
  <si>
    <t>Sapotaceae</t>
  </si>
  <si>
    <t>Zapoton</t>
  </si>
  <si>
    <t>Sapotaceae_sp.Z</t>
  </si>
  <si>
    <t>Nispero</t>
  </si>
  <si>
    <t>Sapotaceae_sp.N</t>
  </si>
  <si>
    <t>Sacoglottis</t>
  </si>
  <si>
    <t>Terciopelo</t>
  </si>
  <si>
    <t>Sacoglottis_excelsa</t>
  </si>
  <si>
    <t>Vochysiaceae</t>
  </si>
  <si>
    <t>Qualea</t>
  </si>
  <si>
    <t>Masicaran</t>
  </si>
  <si>
    <t>Qualea_paraensis</t>
  </si>
  <si>
    <t>Moraceae</t>
  </si>
  <si>
    <t>Poulsenia</t>
  </si>
  <si>
    <t>Calugo</t>
  </si>
  <si>
    <t>Poulsenia_armata</t>
  </si>
  <si>
    <t>Platymiscium</t>
  </si>
  <si>
    <t>Cristobal_</t>
  </si>
  <si>
    <t>Platymiscium_pinnatum</t>
  </si>
  <si>
    <t>Peltogyne</t>
  </si>
  <si>
    <t>Nazareno</t>
  </si>
  <si>
    <t>Peltogyne_purpurea</t>
  </si>
  <si>
    <t>Dussia</t>
  </si>
  <si>
    <t>Sangriilo_amarillo</t>
  </si>
  <si>
    <t>Dussia_sp.</t>
  </si>
  <si>
    <t>Myristicaceae</t>
  </si>
  <si>
    <t>Dialyanthera</t>
  </si>
  <si>
    <t>Bogamani</t>
  </si>
  <si>
    <t>Dialyanthera_otoba</t>
  </si>
  <si>
    <t>Lecythidaceae</t>
  </si>
  <si>
    <t>Couratari</t>
  </si>
  <si>
    <t>Campano</t>
  </si>
  <si>
    <t>Couratari_panamensis</t>
  </si>
  <si>
    <t>Malvaceae</t>
  </si>
  <si>
    <t>Ceiba_pentandra</t>
  </si>
  <si>
    <t>Caryocaraceae</t>
  </si>
  <si>
    <t>Caryocar</t>
  </si>
  <si>
    <t>Ajo</t>
  </si>
  <si>
    <t>Caryocar_costaricense</t>
  </si>
  <si>
    <t>Meliaceae</t>
  </si>
  <si>
    <t>Carapa</t>
  </si>
  <si>
    <t>Cedro_macho</t>
  </si>
  <si>
    <t>Carapa_slateri</t>
  </si>
  <si>
    <t>Baco</t>
  </si>
  <si>
    <t>Brosimum_utile</t>
  </si>
  <si>
    <t>Anacardiaceae</t>
  </si>
  <si>
    <t>Anacardium</t>
  </si>
  <si>
    <t>Espavel</t>
  </si>
  <si>
    <t>Anacardium_excelsum</t>
  </si>
  <si>
    <t>Spondias_purpurea</t>
  </si>
  <si>
    <t>Columbia</t>
  </si>
  <si>
    <t>Shizolobium</t>
  </si>
  <si>
    <t>Camombo</t>
  </si>
  <si>
    <t>Shizolobium_parahybum</t>
  </si>
  <si>
    <t>Ceiba_hruja</t>
  </si>
  <si>
    <t>Caracoli</t>
  </si>
  <si>
    <t>Fagaceae</t>
  </si>
  <si>
    <t>Nothofagus</t>
  </si>
  <si>
    <t>Coigue</t>
  </si>
  <si>
    <t>Nothofagus_dombeyi</t>
  </si>
  <si>
    <t>Brazil</t>
  </si>
  <si>
    <t>Atherospermataceae</t>
  </si>
  <si>
    <t>Laurelia</t>
  </si>
  <si>
    <t>Tepa</t>
  </si>
  <si>
    <t>Laurelia_philippiana</t>
  </si>
  <si>
    <t>Cunoniaceae</t>
  </si>
  <si>
    <t>Eucryphia</t>
  </si>
  <si>
    <t>Ulmo</t>
  </si>
  <si>
    <t>Eucryphia_cordifolia</t>
  </si>
  <si>
    <t>Macucu_murici</t>
  </si>
  <si>
    <t>Vantanea_parviflora</t>
  </si>
  <si>
    <t>Schizolobium</t>
  </si>
  <si>
    <t>Parica</t>
  </si>
  <si>
    <t>Schizolobium_amazonicum</t>
  </si>
  <si>
    <t>Pau_mulato</t>
  </si>
  <si>
    <t>Qualea_dinizii</t>
  </si>
  <si>
    <t>Burseraceae</t>
  </si>
  <si>
    <t>Protium</t>
  </si>
  <si>
    <t>Breu_branco</t>
  </si>
  <si>
    <t>Protium_heptaphyllum</t>
  </si>
  <si>
    <t>Pouteria</t>
  </si>
  <si>
    <t>Abiurana_Abiu</t>
  </si>
  <si>
    <t>Pouteria_guianensis</t>
  </si>
  <si>
    <t>Micropholis</t>
  </si>
  <si>
    <t>Rosada_brava</t>
  </si>
  <si>
    <t>Micropholis_rosadinhabrava</t>
  </si>
  <si>
    <t>Lucuma</t>
  </si>
  <si>
    <t>Abiurana</t>
  </si>
  <si>
    <t>Lucuma_dissepala</t>
  </si>
  <si>
    <t>Chrysobalanaceae</t>
  </si>
  <si>
    <t>Licania</t>
  </si>
  <si>
    <t>Macuco_chiador</t>
  </si>
  <si>
    <t>Licania_oblonifolia</t>
  </si>
  <si>
    <t>Holopyxidium</t>
  </si>
  <si>
    <t>Jarana</t>
  </si>
  <si>
    <t>Holopyxidium_latifolium</t>
  </si>
  <si>
    <t>Myrtaceae</t>
  </si>
  <si>
    <t>Timor_white_gum</t>
  </si>
  <si>
    <t>Eucalyptus_urophylla</t>
  </si>
  <si>
    <t>Cadaga</t>
  </si>
  <si>
    <t>Eucalyptus_torelliana</t>
  </si>
  <si>
    <t>_</t>
  </si>
  <si>
    <t>Eucalyptus_tesselaris</t>
  </si>
  <si>
    <t>Sydney_blue_gum</t>
  </si>
  <si>
    <t>Eucalyptus_saligna</t>
  </si>
  <si>
    <t>Eucalyptus_kirtoniana</t>
  </si>
  <si>
    <t>Flooded_gum_</t>
  </si>
  <si>
    <t>Eucalyptus_grandis</t>
  </si>
  <si>
    <t>Gympie_messmate_</t>
  </si>
  <si>
    <t>Eucalyptus_cloeziana</t>
  </si>
  <si>
    <t>Red_river_gum</t>
  </si>
  <si>
    <t>Eucalyptus_camaldulensis</t>
  </si>
  <si>
    <t>Eschweiler</t>
  </si>
  <si>
    <t>Matamata</t>
  </si>
  <si>
    <t>Eschweiler_odora</t>
  </si>
  <si>
    <t>Eperua</t>
  </si>
  <si>
    <t>Muirapiranga</t>
  </si>
  <si>
    <t>Eperua_bijuga</t>
  </si>
  <si>
    <t>Eclinusa</t>
  </si>
  <si>
    <t>Ucuquirana_brava</t>
  </si>
  <si>
    <t>Eclinusa_ucuquiranabranca</t>
  </si>
  <si>
    <t>Couepia</t>
  </si>
  <si>
    <t>Uchi_de_cutia</t>
  </si>
  <si>
    <t>Couepia_leptostachya</t>
  </si>
  <si>
    <t>Lecythidaceae </t>
  </si>
  <si>
    <t>Corythophora</t>
  </si>
  <si>
    <t>Ripeiro_vermelho</t>
  </si>
  <si>
    <t>Corythophora_alta</t>
  </si>
  <si>
    <t>Urticaceae</t>
  </si>
  <si>
    <t>Imbaubad</t>
  </si>
  <si>
    <t>Cecropia_juranyiana</t>
  </si>
  <si>
    <t>Amapa_roxo</t>
  </si>
  <si>
    <t>Brosimum_parinarioides</t>
  </si>
  <si>
    <t>Pinaceae</t>
  </si>
  <si>
    <t>Mountain_hemlock</t>
  </si>
  <si>
    <t>Tsuga_mertensiana</t>
  </si>
  <si>
    <t>USA</t>
  </si>
  <si>
    <t>North-America</t>
  </si>
  <si>
    <t>Western_hemlock</t>
  </si>
  <si>
    <t>Tsuga_heterophylla</t>
  </si>
  <si>
    <t>Eastern_hemlock</t>
  </si>
  <si>
    <t>Tsuga_canadensis</t>
  </si>
  <si>
    <t>Cupressaceae</t>
  </si>
  <si>
    <t>Western_red_cedar</t>
  </si>
  <si>
    <t>Thuja_plicata</t>
  </si>
  <si>
    <t>Northern_white_cedar</t>
  </si>
  <si>
    <t>Thuja_occidentalis</t>
  </si>
  <si>
    <t>Taxodium</t>
  </si>
  <si>
    <t>Bald_cypress</t>
  </si>
  <si>
    <t>Taxodium_distichum</t>
  </si>
  <si>
    <t>Sequoia</t>
  </si>
  <si>
    <t>Redwood_old_growth</t>
  </si>
  <si>
    <t>Sequoia_sempervirens</t>
  </si>
  <si>
    <t>Douglas_fir</t>
  </si>
  <si>
    <t>Pseudotsuga_menziesii</t>
  </si>
  <si>
    <t>Loblolly_pine</t>
  </si>
  <si>
    <t>Pinus_taeda</t>
  </si>
  <si>
    <t>Eastern_white_pine</t>
  </si>
  <si>
    <t>Pinus_strobes</t>
  </si>
  <si>
    <t>Digger_pine</t>
  </si>
  <si>
    <t>Pinus_sabiniana</t>
  </si>
  <si>
    <t>Red_pine</t>
  </si>
  <si>
    <t>Pinus_resinosa</t>
  </si>
  <si>
    <t>Ponderosa_pine</t>
  </si>
  <si>
    <t>Pinus_ponderosa</t>
  </si>
  <si>
    <t>Longleaf_pine</t>
  </si>
  <si>
    <t>Pinus_palustris</t>
  </si>
  <si>
    <t>Western_white_pine</t>
  </si>
  <si>
    <t>Pinus_monticola</t>
  </si>
  <si>
    <t>Slash_pine</t>
  </si>
  <si>
    <t>Pinus_elliottii</t>
  </si>
  <si>
    <t>Shortleaf_pine</t>
  </si>
  <si>
    <t>Pinus_echinata</t>
  </si>
  <si>
    <t>Lodgepole_pine</t>
  </si>
  <si>
    <t>Pinus_contorta</t>
  </si>
  <si>
    <t>Sand_pine</t>
  </si>
  <si>
    <t>Pinus_clausa</t>
  </si>
  <si>
    <t>Jack_pine</t>
  </si>
  <si>
    <t>Knobcone_pine</t>
  </si>
  <si>
    <t>Pinus_attenuata</t>
  </si>
  <si>
    <t>Sitka_spruce</t>
  </si>
  <si>
    <t>Picea_sitchensis</t>
  </si>
  <si>
    <t>Black_spruce</t>
  </si>
  <si>
    <t>Picea_mariana</t>
  </si>
  <si>
    <t>White_spruce</t>
  </si>
  <si>
    <t>Picea_glauca</t>
  </si>
  <si>
    <t>Engelmann_spruce</t>
  </si>
  <si>
    <t>Picea_engelmannii</t>
  </si>
  <si>
    <t>Libocedrus</t>
  </si>
  <si>
    <t>Incense_cedar</t>
  </si>
  <si>
    <t>Libocedrus_decurrens</t>
  </si>
  <si>
    <t>Western_larch</t>
  </si>
  <si>
    <t>Larix_occidentalis</t>
  </si>
  <si>
    <t>Tamarack</t>
  </si>
  <si>
    <t>Larix_laricina</t>
  </si>
  <si>
    <t>Juniperus</t>
  </si>
  <si>
    <t>Alligator_juniper</t>
  </si>
  <si>
    <t>Juniperus_deppeana</t>
  </si>
  <si>
    <t>Atlantic_white_cedar</t>
  </si>
  <si>
    <t>Chamaecyparis_thyoides</t>
  </si>
  <si>
    <t>Noble_fir</t>
  </si>
  <si>
    <t>Abies_procera</t>
  </si>
  <si>
    <t>Subalpine_fir</t>
  </si>
  <si>
    <t>Abies_lasiocarpa</t>
  </si>
  <si>
    <t>White_fir</t>
  </si>
  <si>
    <t>Abies_concolor</t>
  </si>
  <si>
    <t>Balsam_fir</t>
  </si>
  <si>
    <t>Abies_balsamea</t>
  </si>
  <si>
    <t>Pacific_silver_fir</t>
  </si>
  <si>
    <t>Abies_amabilis</t>
  </si>
  <si>
    <t>Ulmaceae</t>
  </si>
  <si>
    <t>American_elm</t>
  </si>
  <si>
    <t>Ulmus_americana</t>
  </si>
  <si>
    <t>Tiliaceae</t>
  </si>
  <si>
    <t>Basswood</t>
  </si>
  <si>
    <t>Tilia_heterophylla</t>
  </si>
  <si>
    <t>Salicaceae</t>
  </si>
  <si>
    <t>Black_willow</t>
  </si>
  <si>
    <t>Salix_nigra</t>
  </si>
  <si>
    <t>Black_oak</t>
  </si>
  <si>
    <t>Quercus_velutina</t>
  </si>
  <si>
    <t>Post_oak</t>
  </si>
  <si>
    <t>Quercus_stellata</t>
  </si>
  <si>
    <t>Northern_red_oak</t>
  </si>
  <si>
    <t>Quercus_rubra</t>
  </si>
  <si>
    <t>Chestnut_oak</t>
  </si>
  <si>
    <t>Quercus_prinus</t>
  </si>
  <si>
    <t>Blackjack_oak</t>
  </si>
  <si>
    <t>Quercus_marilandica</t>
  </si>
  <si>
    <t>Overcup_oak</t>
  </si>
  <si>
    <t>Quercus_lyrata</t>
  </si>
  <si>
    <t>Valley_oak</t>
  </si>
  <si>
    <t>Quercus_lobata</t>
  </si>
  <si>
    <t>California_black_oak</t>
  </si>
  <si>
    <t>Quercus_kelloggii</t>
  </si>
  <si>
    <t>Southern_red_oak</t>
  </si>
  <si>
    <t>Quercus_falcata</t>
  </si>
  <si>
    <t>Blue_oak</t>
  </si>
  <si>
    <t>Quercus_douglasii</t>
  </si>
  <si>
    <t>Scarlet_oak</t>
  </si>
  <si>
    <t>Quercus_coccinea</t>
  </si>
  <si>
    <t>White_oak</t>
  </si>
  <si>
    <t>Quercus_alba</t>
  </si>
  <si>
    <t>Rosaceae</t>
  </si>
  <si>
    <t>Black_cherry</t>
  </si>
  <si>
    <t>Prunus_serotina</t>
  </si>
  <si>
    <t>Black_cottonwood</t>
  </si>
  <si>
    <t>Populus_trichocarpa</t>
  </si>
  <si>
    <t>Quaking_aspen</t>
  </si>
  <si>
    <t>Populus_tremuloides</t>
  </si>
  <si>
    <t>Eastern_cottonwood</t>
  </si>
  <si>
    <t>Populus_deltoides</t>
  </si>
  <si>
    <t>White_poplar</t>
  </si>
  <si>
    <t>Populus_alba</t>
  </si>
  <si>
    <t>Cornaceae </t>
  </si>
  <si>
    <t>Nyssa</t>
  </si>
  <si>
    <t>Black_tupelo</t>
  </si>
  <si>
    <t>Nyssa_sylvatica</t>
  </si>
  <si>
    <t>Water_tupelo</t>
  </si>
  <si>
    <t>Nyssa_aquatica</t>
  </si>
  <si>
    <t>Lithocarpus</t>
  </si>
  <si>
    <t>Tanoak</t>
  </si>
  <si>
    <t>Lithocarpus_densifiorus</t>
  </si>
  <si>
    <t>Magnoliaceae</t>
  </si>
  <si>
    <t>Liriodendron</t>
  </si>
  <si>
    <t>Yellow_poplar</t>
  </si>
  <si>
    <t>Liriodendron_tulipifera</t>
  </si>
  <si>
    <t>Hamamelidaceae</t>
  </si>
  <si>
    <t>Liquidambar</t>
  </si>
  <si>
    <t>Sweetgum</t>
  </si>
  <si>
    <t>Liquidambar_styracifiua</t>
  </si>
  <si>
    <t>Laguncularia</t>
  </si>
  <si>
    <t>White_mangrove</t>
  </si>
  <si>
    <t>Laguncularia_racemosa</t>
  </si>
  <si>
    <t>Oleaceae</t>
  </si>
  <si>
    <t>Green_ash</t>
  </si>
  <si>
    <t>Fraxinus_pennsylvanica</t>
  </si>
  <si>
    <t>White_ash</t>
  </si>
  <si>
    <t>Fraxinus_americana</t>
  </si>
  <si>
    <t>American_beech</t>
  </si>
  <si>
    <t>Fagus_grandifolia</t>
  </si>
  <si>
    <t>Eucalyptus_gigantea</t>
  </si>
  <si>
    <t>Sugarberry</t>
  </si>
  <si>
    <t>Celtis_laevigata</t>
  </si>
  <si>
    <t>Juglandaceae</t>
  </si>
  <si>
    <t>Carya</t>
  </si>
  <si>
    <t>Mockernut_hickory</t>
  </si>
  <si>
    <t>Carya_tomentosa</t>
  </si>
  <si>
    <t>Sand_hickory</t>
  </si>
  <si>
    <t>Carya_pallida</t>
  </si>
  <si>
    <t>Shagbark_hickory</t>
  </si>
  <si>
    <t>Carya_ovata</t>
  </si>
  <si>
    <t>Pignut_hickory</t>
  </si>
  <si>
    <t>Carya_glabra</t>
  </si>
  <si>
    <t>Bitternut_hickory</t>
  </si>
  <si>
    <t>Carya_cordiformis</t>
  </si>
  <si>
    <t>Betulaceae</t>
  </si>
  <si>
    <t>Paper_birch</t>
  </si>
  <si>
    <t>Betula_papyrifera</t>
  </si>
  <si>
    <t>River_birch</t>
  </si>
  <si>
    <t>Betula_nigra</t>
  </si>
  <si>
    <t>Yellow_birch</t>
  </si>
  <si>
    <t>Betula_alleghaniensis</t>
  </si>
  <si>
    <t>Ericaceae</t>
  </si>
  <si>
    <t>Pacific_madrone</t>
  </si>
  <si>
    <t>Arbutus_menziesii</t>
  </si>
  <si>
    <t>Red_alder</t>
  </si>
  <si>
    <t>Alnus_rubra</t>
  </si>
  <si>
    <t>Sapindaceae</t>
  </si>
  <si>
    <t>Sugar_maple</t>
  </si>
  <si>
    <t>Acer_saccharum</t>
  </si>
  <si>
    <t>Silver_maple</t>
  </si>
  <si>
    <t>Acer_saccharinum</t>
  </si>
  <si>
    <t>Red_maple</t>
  </si>
  <si>
    <t>Acer_rubrum</t>
  </si>
  <si>
    <t>Bigleaf_maple</t>
  </si>
  <si>
    <t>Acer_macrophyllum</t>
  </si>
  <si>
    <t>SpeciesOfInterest</t>
  </si>
  <si>
    <t>GenusOfInterest</t>
  </si>
  <si>
    <t>Verif</t>
  </si>
  <si>
    <t>percN</t>
  </si>
  <si>
    <t>percE</t>
  </si>
  <si>
    <t>percW</t>
  </si>
  <si>
    <t>percA</t>
  </si>
  <si>
    <t>Total</t>
  </si>
  <si>
    <t>EthanolSoluble</t>
  </si>
  <si>
    <t>WaterSoluble</t>
  </si>
  <si>
    <t>NonSoluble</t>
  </si>
  <si>
    <t>AcidHydro</t>
  </si>
  <si>
    <t>HoloSum</t>
  </si>
  <si>
    <t>Ash</t>
  </si>
  <si>
    <t>Ether</t>
  </si>
  <si>
    <t>EtOH_Benzene</t>
  </si>
  <si>
    <t>Hot _Water</t>
  </si>
  <si>
    <t>1_NaOH</t>
  </si>
  <si>
    <t>KlasonLignin</t>
  </si>
  <si>
    <t>PentoSans</t>
  </si>
  <si>
    <t>a-cellulose</t>
  </si>
  <si>
    <t>Holocellulose</t>
  </si>
  <si>
    <t>FunctionalType</t>
  </si>
  <si>
    <t>Familly</t>
  </si>
  <si>
    <t>Genus</t>
  </si>
  <si>
    <t>CommonSpeciesName</t>
  </si>
  <si>
    <t>SpeciesName</t>
  </si>
  <si>
    <t>WoodType</t>
  </si>
  <si>
    <t>Organ</t>
  </si>
  <si>
    <t>Country</t>
  </si>
  <si>
    <t>Zone</t>
  </si>
  <si>
    <t>Included_In_Meta-analysis</t>
  </si>
  <si>
    <t>Yes</t>
  </si>
  <si>
    <t>No</t>
  </si>
  <si>
    <t>IsIncluded</t>
  </si>
  <si>
    <t>Network</t>
  </si>
  <si>
    <t>Publication</t>
  </si>
  <si>
    <t>Climate</t>
  </si>
  <si>
    <t>Region</t>
  </si>
  <si>
    <t>SiteName</t>
  </si>
  <si>
    <t>Latitude</t>
  </si>
  <si>
    <t>Longititude</t>
  </si>
  <si>
    <t>Species</t>
  </si>
  <si>
    <t>IsTree</t>
  </si>
  <si>
    <t>Note</t>
  </si>
  <si>
    <t>CellSoluble</t>
  </si>
  <si>
    <t>Cellulose</t>
  </si>
  <si>
    <t>Hemicellulose</t>
  </si>
  <si>
    <t>Lignin</t>
  </si>
  <si>
    <t>Non-polarExtractable</t>
  </si>
  <si>
    <t>WaterSolubleExtractable</t>
  </si>
  <si>
    <t>AcidSoluble</t>
  </si>
  <si>
    <t>NonpolarExtractives</t>
  </si>
  <si>
    <t>Tannins</t>
  </si>
  <si>
    <t>WaterSolubleCarbohydrates</t>
  </si>
  <si>
    <t>AcidSolubleCarbohydrates</t>
  </si>
  <si>
    <t>Water</t>
  </si>
  <si>
    <t>Ethanol</t>
  </si>
  <si>
    <t>Rhamnan</t>
  </si>
  <si>
    <t>Xylan</t>
  </si>
  <si>
    <t>Galactan</t>
  </si>
  <si>
    <t>Mannan</t>
  </si>
  <si>
    <t>Araban</t>
  </si>
  <si>
    <t>Glucans</t>
  </si>
  <si>
    <t>NonpolarExtractables</t>
  </si>
  <si>
    <t>WaterSoluble_sugars</t>
  </si>
  <si>
    <t>WaterSoluble_phenols</t>
  </si>
  <si>
    <t>NPE</t>
  </si>
  <si>
    <t>acetone</t>
  </si>
  <si>
    <t>ethanol</t>
  </si>
  <si>
    <t>water</t>
  </si>
  <si>
    <t>cellulose</t>
  </si>
  <si>
    <t>arabinose</t>
  </si>
  <si>
    <t>rhamnose</t>
  </si>
  <si>
    <t>xylose</t>
  </si>
  <si>
    <t>mannose</t>
  </si>
  <si>
    <t>galactose</t>
  </si>
  <si>
    <t>glucose</t>
  </si>
  <si>
    <t>glucuronicAcid</t>
  </si>
  <si>
    <t>galacturonicAcid</t>
  </si>
  <si>
    <t>hollocellulloses</t>
  </si>
  <si>
    <t>4-hydroxybenzaldehyde</t>
  </si>
  <si>
    <t>4-hydroxyacetophenone</t>
  </si>
  <si>
    <t>4-hydroxybenzoicAcid</t>
  </si>
  <si>
    <t>vanillin</t>
  </si>
  <si>
    <t>vanillicAcid</t>
  </si>
  <si>
    <t>acetovanillone</t>
  </si>
  <si>
    <t>syringeAldehyde</t>
  </si>
  <si>
    <t>acetosyringone</t>
  </si>
  <si>
    <t>syringicAcid</t>
  </si>
  <si>
    <t>p-coumaric_acid</t>
  </si>
  <si>
    <t>ferulicAcid</t>
  </si>
  <si>
    <t>Kl.lignin</t>
  </si>
  <si>
    <t>SolubleLignin</t>
  </si>
  <si>
    <t>AE</t>
  </si>
  <si>
    <t>EE</t>
  </si>
  <si>
    <t>WE</t>
  </si>
  <si>
    <t>Kl.lig</t>
  </si>
  <si>
    <t>Sol.lig</t>
  </si>
  <si>
    <t>Holl</t>
  </si>
  <si>
    <t>Extractives_WSF</t>
  </si>
  <si>
    <t>Cellulose_ASF</t>
  </si>
  <si>
    <t>Lignin_AIF</t>
  </si>
  <si>
    <t>AIS8_acid-insoluble</t>
  </si>
  <si>
    <t>SCH_soluble_carbohydrates</t>
  </si>
  <si>
    <t>Polyphenols</t>
  </si>
  <si>
    <t>Independent</t>
  </si>
  <si>
    <t>HoubbieETAL_2006</t>
  </si>
  <si>
    <t>Non-tropical</t>
  </si>
  <si>
    <t>Poland</t>
  </si>
  <si>
    <t>Leaf</t>
  </si>
  <si>
    <t>Abies_alba_Mill.</t>
  </si>
  <si>
    <t>Silver_fir</t>
  </si>
  <si>
    <t>Acer_platanoides_L.</t>
  </si>
  <si>
    <t>Norway_maple</t>
  </si>
  <si>
    <t>Acer_pseudoplatanus_L.</t>
  </si>
  <si>
    <t>Sycamore_maple</t>
  </si>
  <si>
    <t>Betula_pedula_Roth</t>
  </si>
  <si>
    <t>Silver_birch</t>
  </si>
  <si>
    <t>Carpinus_betula_L.</t>
  </si>
  <si>
    <t>European_hornbeam</t>
  </si>
  <si>
    <t>Fagus_sylvatica_L.</t>
  </si>
  <si>
    <t>European_beech</t>
  </si>
  <si>
    <t>Larix_decidua_Miller</t>
  </si>
  <si>
    <t>Picea_abies_(L.)_H._Karst</t>
  </si>
  <si>
    <t>Norway_spruce</t>
  </si>
  <si>
    <t>Pinus_nigra_J.F.Arnold</t>
  </si>
  <si>
    <t>Black_pine</t>
  </si>
  <si>
    <t>Pinus_sylvestris_L.</t>
  </si>
  <si>
    <t>Scots_pine</t>
  </si>
  <si>
    <t>Pseudotsuga_menziesii_(Mirb.)_Franco</t>
  </si>
  <si>
    <t>Quercus_robur_L.</t>
  </si>
  <si>
    <t>English_oak</t>
  </si>
  <si>
    <t>Quercus_rubra_L.</t>
  </si>
  <si>
    <t>Red_oak</t>
  </si>
  <si>
    <t>Tilia_cordata_Mill.</t>
  </si>
  <si>
    <t>Small-leaved_Lime</t>
  </si>
  <si>
    <t>HoubbieETAL_2010</t>
  </si>
  <si>
    <t>FineRoot</t>
  </si>
  <si>
    <t>CIDET</t>
  </si>
  <si>
    <t>TrofymowETAL_1995</t>
  </si>
  <si>
    <t>Canada</t>
  </si>
  <si>
    <t>Chamaecyparis_nootkatensis_D._Don</t>
  </si>
  <si>
    <t>Yellow_cypress</t>
  </si>
  <si>
    <t>Abies_amabilis_(Dougl.)_Forbes</t>
  </si>
  <si>
    <t>Abies_balsamea_(L.)_Mill.</t>
  </si>
  <si>
    <t>Abies_lasiocarpa_(Hook.)_Nutt.</t>
  </si>
  <si>
    <t>Tsuga_mertensiana_(Bong.)_Carr.</t>
  </si>
  <si>
    <t>Tsuga_heterophylla_(Raf.)_Sarg.</t>
  </si>
  <si>
    <t>Larix_laricina_(Du_Roi)_K._Koch</t>
  </si>
  <si>
    <t>Larix_occidentalis_Nutt.</t>
  </si>
  <si>
    <t>Pinus_banksiana_Lamb.</t>
  </si>
  <si>
    <t>Pinus_contorta_Dougl._var._latifolia_Engelm.</t>
  </si>
  <si>
    <t>Pinus_ponderosa_Dougl._ex_Loud.</t>
  </si>
  <si>
    <t>Pinus_resinosa_Sol._ex_Aiton</t>
  </si>
  <si>
    <t>Pinus_monticola_Douglas_ex_D._Don</t>
  </si>
  <si>
    <t>Picea_mariana_(Mill.)_Britton,_Sterns_&amp;_Poggenburg</t>
  </si>
  <si>
    <t>Picea_engelmannii_Parry_ex_Engelm.</t>
  </si>
  <si>
    <t>Picea_sitchensis_(Bong.)_Carr.</t>
  </si>
  <si>
    <t>Picea_glauca_(Moench)_Voss</t>
  </si>
  <si>
    <t>Thuja_occidentalis_L.</t>
  </si>
  <si>
    <t>Eastern_whitecedar</t>
  </si>
  <si>
    <t>Thuja_plicata_Donn.</t>
  </si>
  <si>
    <t>Western_redcedar</t>
  </si>
  <si>
    <t>Taxus_brevifolia_Nutt.</t>
  </si>
  <si>
    <t>Pacific_yew</t>
  </si>
  <si>
    <t>Fagus_grandifolia_Ehrh.</t>
  </si>
  <si>
    <t>Betula_papyrifera_Marsh.</t>
  </si>
  <si>
    <t>White_birch</t>
  </si>
  <si>
    <t>Populus_tremuloides_Michx.</t>
  </si>
  <si>
    <t>Trembling_aspen</t>
  </si>
  <si>
    <t>Alnus_rugosa_Du_Roi</t>
  </si>
  <si>
    <t>Speckled_alder</t>
  </si>
  <si>
    <t>Acer_saccharum_Marsh.</t>
  </si>
  <si>
    <t>Gaultheria_shallon_Pursh.</t>
  </si>
  <si>
    <t>Salal_Thetis</t>
  </si>
  <si>
    <t>Berg&amp;Ekbohm_1991</t>
  </si>
  <si>
    <t>Sweden</t>
  </si>
  <si>
    <t>Betula_pubescens_Ehrh.</t>
  </si>
  <si>
    <t>BrownLeaf</t>
  </si>
  <si>
    <t>GreenLeaf</t>
  </si>
  <si>
    <t>Alnus_incana_(L.)_Moench</t>
  </si>
  <si>
    <t>Grey_alder</t>
  </si>
  <si>
    <t>Hobbie_1996</t>
  </si>
  <si>
    <t>Alaska_USA</t>
  </si>
  <si>
    <t>Carex_bigelowii_Torr._ex_Schwein.</t>
  </si>
  <si>
    <t>Bigelow's_sedge</t>
  </si>
  <si>
    <t>Herb</t>
  </si>
  <si>
    <t>Eriophorum_vaginatum_L.</t>
  </si>
  <si>
    <t>Hare's-tail_cottongrass</t>
  </si>
  <si>
    <t>Betula_nana_L.</t>
  </si>
  <si>
    <t>Dwarf_birch</t>
  </si>
  <si>
    <t>Shrub</t>
  </si>
  <si>
    <t>Ledum_palustre_L.</t>
  </si>
  <si>
    <t>Marsh_Labrador_tea</t>
  </si>
  <si>
    <t>Vaccnium_vitis_idaea_L.</t>
  </si>
  <si>
    <t xml:space="preserve">Lingonberry </t>
  </si>
  <si>
    <t>StrakováETAL_2010</t>
  </si>
  <si>
    <t>Central_Finland</t>
  </si>
  <si>
    <t>NA</t>
  </si>
  <si>
    <t>GuoETAL_2004</t>
  </si>
  <si>
    <t>Georgia,USA</t>
  </si>
  <si>
    <t>Root_d&gt;30mm</t>
  </si>
  <si>
    <t>Pinus_palustris_Mill.</t>
  </si>
  <si>
    <t>WangETAL_2014</t>
  </si>
  <si>
    <t>Hebei,China</t>
  </si>
  <si>
    <t>Root,d&lt;0.5mm</t>
  </si>
  <si>
    <t>Root,d=0.5_1mm</t>
  </si>
  <si>
    <t>Root,d=1_2mm</t>
  </si>
  <si>
    <t>Root,d=2_5mm</t>
  </si>
  <si>
    <t>Root,d&gt;5mm</t>
  </si>
  <si>
    <t>LiETAL_2007</t>
  </si>
  <si>
    <t>Jilin,China</t>
  </si>
  <si>
    <t>Pinus_koraiensis_Sieb._Et_Zucc</t>
  </si>
  <si>
    <t>Korean_pine</t>
  </si>
  <si>
    <t>Quercus_mongolica_Fisch._ex_Ledeb.</t>
  </si>
  <si>
    <t>Tilia_amurensis_Ruprecht</t>
  </si>
  <si>
    <t>Zi_duan</t>
  </si>
  <si>
    <t>Betula_platyphylla_Sukaczev</t>
  </si>
  <si>
    <t>Japanese_white_birch</t>
  </si>
  <si>
    <t>Populus_davidiana_Dode</t>
  </si>
  <si>
    <t>Korean_aspen</t>
  </si>
  <si>
    <t>Fraxinus_mandshurica_Rupr.</t>
  </si>
  <si>
    <t>Manchurian_ash</t>
  </si>
  <si>
    <t>Acer_mono_Maxim.</t>
  </si>
  <si>
    <t>Painted_maple</t>
  </si>
  <si>
    <t>Ulmus_propinqua_Koidz.</t>
  </si>
  <si>
    <t>Juglans_mandshurica_Maxim.</t>
  </si>
  <si>
    <t>Fujii&amp;Takeda_2010</t>
  </si>
  <si>
    <t>Japon</t>
  </si>
  <si>
    <t>Chamaecyparis_obtusa_(Siebold_&amp;_Zucc.)_Endl.</t>
  </si>
  <si>
    <t>Japanese_cypress</t>
  </si>
  <si>
    <t>Non-polar_extractives</t>
  </si>
  <si>
    <t>Water_soluble</t>
  </si>
  <si>
    <t>Acid soluble</t>
  </si>
  <si>
    <t>AcidInsoluble_lignin</t>
  </si>
  <si>
    <t>D’AngeloETAL_2005</t>
  </si>
  <si>
    <t>Kentucky,USA</t>
  </si>
  <si>
    <t>Mixed_species</t>
  </si>
  <si>
    <t>EarlySuccessionForest</t>
  </si>
  <si>
    <t>LateSuccessionForest</t>
  </si>
  <si>
    <t>Water solubles</t>
  </si>
  <si>
    <t>AulenETAL_2011</t>
  </si>
  <si>
    <t>Quebec,Canada</t>
  </si>
  <si>
    <t>TotalRoot</t>
  </si>
  <si>
    <t>Betula_alleghaniensis_Brit.</t>
  </si>
  <si>
    <t>Fraxinus_americana_L.</t>
  </si>
  <si>
    <t>American_ash</t>
  </si>
  <si>
    <t>Juglans_cinerea_L.</t>
  </si>
  <si>
    <t>White_walnut</t>
  </si>
  <si>
    <t>Juglans_nigra_L.</t>
  </si>
  <si>
    <t>Black_walnut</t>
  </si>
  <si>
    <t>Larix_×_marschlinsii_Coaz.</t>
  </si>
  <si>
    <t>Hybrid_Larch(L._kaempferi_×_L._russica)</t>
  </si>
  <si>
    <t>Pinus_strobus_L.</t>
  </si>
  <si>
    <t>Populus_×_canadensis_Moench</t>
  </si>
  <si>
    <t>Hybrid_Black_Poplar</t>
  </si>
  <si>
    <t>Quercus_macrocarpa_Michx.</t>
  </si>
  <si>
    <t>Bur_oak</t>
  </si>
  <si>
    <t>Agropyron_cristatum_(L.)_Gaertn.</t>
  </si>
  <si>
    <t>Bromus_inermis_Leyss.</t>
  </si>
  <si>
    <t>Bunchgrass</t>
  </si>
  <si>
    <t>Festuca_rubra_L.</t>
  </si>
  <si>
    <t>Red_fescue</t>
  </si>
  <si>
    <t>Lolium_multiﬂorum_Lam.</t>
  </si>
  <si>
    <t>Italian_rye-grass</t>
  </si>
  <si>
    <t>Poa_pratensis_L.</t>
  </si>
  <si>
    <t>Kentucky_bluegrass</t>
  </si>
  <si>
    <t>Phleum_pratense_L.</t>
  </si>
  <si>
    <t>Timothy-grass</t>
  </si>
  <si>
    <t>Trifolium_pratense_L.</t>
  </si>
  <si>
    <t>Red_clover</t>
  </si>
  <si>
    <t>AbsorbingRoot</t>
  </si>
  <si>
    <t>AyresETAL_2009</t>
  </si>
  <si>
    <t>Colorado,USA</t>
  </si>
  <si>
    <t>lodgepole_pine</t>
  </si>
  <si>
    <t>Acid_soluble</t>
  </si>
  <si>
    <t>WS_polyphenols_as_tannin</t>
  </si>
  <si>
    <t>WS_polysacharides_as_glucose_equivalents</t>
  </si>
  <si>
    <t>AS_polysacharides_as_glucose_equivalents</t>
  </si>
  <si>
    <t>Kennedy&amp;Hobbie_2004</t>
  </si>
  <si>
    <t>Nevada,USA</t>
  </si>
  <si>
    <t>Fraxinus_velutina_Torrey</t>
  </si>
  <si>
    <t>Cellulose%</t>
  </si>
  <si>
    <t>Hemicellulose%</t>
  </si>
  <si>
    <t>Lignin%</t>
  </si>
  <si>
    <t>GillonETAL_1999</t>
  </si>
  <si>
    <t>France</t>
  </si>
  <si>
    <t>Pinus_brutia_Ten.</t>
  </si>
  <si>
    <t>Pinus_halepensis_Miller</t>
  </si>
  <si>
    <t>Pinus_pinaster_Aiton</t>
  </si>
  <si>
    <t>Pinus_pinea_L.</t>
  </si>
  <si>
    <t>Populus_alba_L.</t>
  </si>
  <si>
    <t>Populus_nigra_L.</t>
  </si>
  <si>
    <t>Juglans_regia_L.</t>
  </si>
  <si>
    <t>Alnus_glutinosa_(L.)_Gaertner</t>
  </si>
  <si>
    <t>Castanea_sativa_Miller</t>
  </si>
  <si>
    <t>Quercus_pubescens_Willd.</t>
  </si>
  <si>
    <t>Ulmus_minor_Miller</t>
  </si>
  <si>
    <t>Ficus_carica_L.</t>
  </si>
  <si>
    <t>Morus_alba_L.</t>
  </si>
  <si>
    <t>Platanus_orientalis_L.</t>
  </si>
  <si>
    <t>Crataegus_azarolus_L.</t>
  </si>
  <si>
    <t>Prunus_dulcis_(Miller)_D._A._Webb</t>
  </si>
  <si>
    <t>Cercis_siliquastrum_L.</t>
  </si>
  <si>
    <t>Robinia_pseudacacia_L.</t>
  </si>
  <si>
    <t>Pistacia_terebinthus_L.</t>
  </si>
  <si>
    <t>Acer_monspessulanum_L.</t>
  </si>
  <si>
    <t>Aesculus_hippocastanum_L.</t>
  </si>
  <si>
    <t>Fraxinus_excelsior_L.</t>
  </si>
  <si>
    <t>Quercus_ilex_L.</t>
  </si>
  <si>
    <t>Quercus_suber_L.</t>
  </si>
  <si>
    <t>Eucalyptus_camaldulensis_Dehnh.</t>
  </si>
  <si>
    <t>Bird&amp;Torn_2006</t>
  </si>
  <si>
    <t>FineRoot,d&lt;2mm</t>
  </si>
  <si>
    <t>ValachovicETAL_2004</t>
  </si>
  <si>
    <t>Oregon,USA</t>
  </si>
  <si>
    <t>Alnus_rubra_Bong.</t>
  </si>
  <si>
    <t>Alnus_sinuata_(Reg.)_Rydb.</t>
  </si>
  <si>
    <t>Sitka_alder</t>
  </si>
  <si>
    <t>Conifers_Douglas-fir</t>
  </si>
  <si>
    <t>Acer_macrophyllum_Pursh.</t>
  </si>
  <si>
    <t>shrubs_Bigleaf</t>
  </si>
  <si>
    <t>Castanopsis_chrysophylla_(Dougl.)_A._DC.</t>
  </si>
  <si>
    <t>Golden_chinkapin</t>
  </si>
  <si>
    <t>Quercus_garryana_Dougl.</t>
  </si>
  <si>
    <t>Oregon_white</t>
  </si>
  <si>
    <t>Arbutus_menziesii_Pursh.</t>
  </si>
  <si>
    <t>Populus_trichocarpa_T._&amp;_G.</t>
  </si>
  <si>
    <t>Poplar</t>
  </si>
  <si>
    <t>Cornus_nuttallii_Aud._ex_T._&amp;_G.</t>
  </si>
  <si>
    <t>Pacific_dogwood</t>
  </si>
  <si>
    <t>Acer_circinatum_Pursh.</t>
  </si>
  <si>
    <t>Vine_maple</t>
  </si>
  <si>
    <t>Lignin_%</t>
  </si>
  <si>
    <t>Cellulose_%</t>
  </si>
  <si>
    <t>Extractives_%</t>
  </si>
  <si>
    <t>AberETAL_1984</t>
  </si>
  <si>
    <t>Massachusetts,USA</t>
  </si>
  <si>
    <t>Aspen</t>
  </si>
  <si>
    <t>Quercus_alba_L.</t>
  </si>
  <si>
    <t>White_pine</t>
  </si>
  <si>
    <t>Tsuga_canadensis_(L.)_Carrière</t>
  </si>
  <si>
    <t>Hemlock</t>
  </si>
  <si>
    <t>AberETAL_1990</t>
  </si>
  <si>
    <t>HarvardForest</t>
  </si>
  <si>
    <t>PaperBirch</t>
  </si>
  <si>
    <t>Hardwood</t>
  </si>
  <si>
    <t>Acer_rubrum_L.</t>
  </si>
  <si>
    <t>RedMaple</t>
  </si>
  <si>
    <t>Red_Pine_Stand</t>
  </si>
  <si>
    <t>Wisconsin,USA</t>
  </si>
  <si>
    <t>Blackhawk_Island</t>
  </si>
  <si>
    <t>SugarMaple</t>
  </si>
  <si>
    <t>WhiteOak</t>
  </si>
  <si>
    <t>WhitePine</t>
  </si>
  <si>
    <t>Root</t>
  </si>
  <si>
    <t>CurrieETAL_1996</t>
  </si>
  <si>
    <t>North-Est,USA</t>
  </si>
  <si>
    <t>Quercus_velutina_Lam.</t>
  </si>
  <si>
    <t>BlackOak</t>
  </si>
  <si>
    <t>McLellanETAL_1991</t>
  </si>
  <si>
    <t>Picea_rubens_Sarg.</t>
  </si>
  <si>
    <t>Nonstructural%</t>
  </si>
  <si>
    <t>FahayETAL_1998</t>
  </si>
  <si>
    <t>NewHampshire,USA</t>
  </si>
  <si>
    <t>FineRoot,d=0.6_1.0mm</t>
  </si>
  <si>
    <t>FineRoot,d=1.0_2.5mm</t>
  </si>
  <si>
    <t>Red_spruce</t>
  </si>
  <si>
    <t>Acid-insoluble</t>
  </si>
  <si>
    <t>Acid-soluble</t>
  </si>
  <si>
    <t>Extractable</t>
  </si>
  <si>
    <t>HendricksETAL_2002</t>
  </si>
  <si>
    <t>Quercus_prinus_L.</t>
  </si>
  <si>
    <t>Pinus_elliottii_Engelm.</t>
  </si>
  <si>
    <t>TingeyETAL_2003</t>
  </si>
  <si>
    <t>Root,d=0_1mm</t>
  </si>
  <si>
    <t>Root,d=2_10mm</t>
  </si>
  <si>
    <t>%HC.</t>
  </si>
  <si>
    <t>%Cellu.</t>
  </si>
  <si>
    <t>%Lig.</t>
  </si>
  <si>
    <t>LIDET</t>
  </si>
  <si>
    <t>New_Hampshire,USA</t>
  </si>
  <si>
    <t>43°56'</t>
  </si>
  <si>
    <t xml:space="preserve"> 71°45'</t>
  </si>
  <si>
    <t>Gonystylus_bancanus_(Miq.)_Kurz</t>
  </si>
  <si>
    <t>42°40'</t>
  </si>
  <si>
    <t xml:space="preserve"> 72°15'</t>
  </si>
  <si>
    <t>Kansas,USA</t>
  </si>
  <si>
    <t>39°05'</t>
  </si>
  <si>
    <t xml:space="preserve"> 96°35'</t>
  </si>
  <si>
    <t>Tropical</t>
  </si>
  <si>
    <t>18°19'</t>
  </si>
  <si>
    <t xml:space="preserve"> 65°49'</t>
  </si>
  <si>
    <t>CoarseRoot</t>
  </si>
  <si>
    <t>Michigan,USA</t>
  </si>
  <si>
    <t>42°24'</t>
  </si>
  <si>
    <t xml:space="preserve"> 85°24'</t>
  </si>
  <si>
    <t>44°14'</t>
  </si>
  <si>
    <t>122°11'</t>
  </si>
  <si>
    <t>Acer_saccharinum_L.</t>
  </si>
  <si>
    <t>Silver_Maple</t>
  </si>
  <si>
    <t>45°14'</t>
  </si>
  <si>
    <t>Drypetes_glauca_Vahl</t>
  </si>
  <si>
    <t>46°14'</t>
  </si>
  <si>
    <t>47°14'</t>
  </si>
  <si>
    <t>48°14'</t>
  </si>
  <si>
    <t>50°14'</t>
  </si>
  <si>
    <t>North_Carolina,USA</t>
  </si>
  <si>
    <t>17°57'</t>
  </si>
  <si>
    <t>65°52'</t>
  </si>
  <si>
    <t>46°00'</t>
  </si>
  <si>
    <t xml:space="preserve"> 89°40'</t>
  </si>
  <si>
    <t>Washington,USA</t>
  </si>
  <si>
    <t>47°50'</t>
  </si>
  <si>
    <t xml:space="preserve"> 122°53'</t>
  </si>
  <si>
    <t>California,USA</t>
  </si>
  <si>
    <t>29°45'</t>
  </si>
  <si>
    <t xml:space="preserve"> 82°30'</t>
  </si>
  <si>
    <t>Florida,USA</t>
  </si>
  <si>
    <t>Andropogon_gerardii_Vitman.</t>
  </si>
  <si>
    <t>HendricksETAL_2000</t>
  </si>
  <si>
    <t>Harvard Forest</t>
  </si>
  <si>
    <t>FineRoot,d&lt;1mm</t>
  </si>
  <si>
    <t>SoilDepth_Control_Organic–10_</t>
  </si>
  <si>
    <t>SoilDepth_Low_N_Organic–10</t>
  </si>
  <si>
    <t>SoilDepth_High_N_Organic–10</t>
  </si>
  <si>
    <t>U.W.Arboretum</t>
  </si>
  <si>
    <t>SoilDepth_0–20</t>
  </si>
  <si>
    <t>Mixed_pine</t>
  </si>
  <si>
    <t>SoilDepth_0–4.7</t>
  </si>
  <si>
    <t>SoilDepth_0–10</t>
  </si>
  <si>
    <t>SoilDepth_0–2.7</t>
  </si>
  <si>
    <t>SoilDepth_0–3.2</t>
  </si>
  <si>
    <t>SoilDepth_3.2–13.2</t>
  </si>
  <si>
    <t>SoilDepth_2.7–12.7</t>
  </si>
  <si>
    <t>SoilDepth_0–3.4</t>
  </si>
  <si>
    <t>SoilDepth_3.4–13.4</t>
  </si>
  <si>
    <t>Sugar_maple1</t>
  </si>
  <si>
    <t>SoilDepth_0–2.8</t>
  </si>
  <si>
    <t>SoilDepth_2.8–12.8</t>
  </si>
  <si>
    <t>Sugar_maple2</t>
  </si>
  <si>
    <t>SoilDepth_0–3.3</t>
  </si>
  <si>
    <t>SoilDepth_3.3–13.3</t>
  </si>
  <si>
    <t>New_York,USA</t>
  </si>
  <si>
    <t>NewEnglandtransect_Whiteface_Mtn.,_NY</t>
  </si>
  <si>
    <t>SoilDepth_0–Bedrock</t>
  </si>
  <si>
    <t>Vermont,USA</t>
  </si>
  <si>
    <t>NewEnglandtransect_Mt._Mansfield,_VT</t>
  </si>
  <si>
    <t>NewEnglandtransect_Mt._Washington,_NH</t>
  </si>
  <si>
    <t>Maine,USA</t>
  </si>
  <si>
    <t>NewEnglandtransect_Mt._DesertIsland,_ME</t>
  </si>
  <si>
    <t>Lignin_mg/g</t>
  </si>
  <si>
    <t>Cellulose_mg/g</t>
  </si>
  <si>
    <t>Stump&amp;Binkley_1993</t>
  </si>
  <si>
    <t>RockyMountain,USA</t>
  </si>
  <si>
    <t>Stump&amp;Binkley_1994</t>
  </si>
  <si>
    <t>Stump&amp;Binkley_1995</t>
  </si>
  <si>
    <t>Stump&amp;Binkley_1996</t>
  </si>
  <si>
    <t>Stump&amp;Binkley_1997</t>
  </si>
  <si>
    <t>Stump&amp;Binkley_1998</t>
  </si>
  <si>
    <t>Stump&amp;Binkley_1999</t>
  </si>
  <si>
    <t>Stump&amp;Binkley_2000</t>
  </si>
  <si>
    <t>No-coarseRoot</t>
  </si>
  <si>
    <t>Modeling soil organic carbon dynamics in temperate forests with Yasso07</t>
  </si>
  <si>
    <r>
      <t>Zhun Mao</t>
    </r>
    <r>
      <rPr>
        <vertAlign val="superscript"/>
        <sz val="12"/>
        <color rgb="FF000000"/>
        <rFont val="Times New Roman"/>
        <family val="1"/>
      </rPr>
      <t>1,8*</t>
    </r>
    <r>
      <rPr>
        <sz val="12"/>
        <color rgb="FF000000"/>
        <rFont val="Times New Roman"/>
        <family val="1"/>
      </rPr>
      <t>, Delphine Derrien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>, Markus Didion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, Jari Liski</t>
    </r>
    <r>
      <rPr>
        <vertAlign val="superscript"/>
        <sz val="12"/>
        <color rgb="FF000000"/>
        <rFont val="Times New Roman"/>
        <family val="1"/>
      </rPr>
      <t>3,9</t>
    </r>
    <r>
      <rPr>
        <sz val="12"/>
        <color rgb="FF000000"/>
        <rFont val="Times New Roman"/>
        <family val="1"/>
      </rPr>
      <t>, Thomas Eglin</t>
    </r>
    <r>
      <rPr>
        <vertAlign val="super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, Manuel Nicolas</t>
    </r>
    <r>
      <rPr>
        <vertAlign val="superscript"/>
        <sz val="12"/>
        <color rgb="FF000000"/>
        <rFont val="Times New Roman"/>
        <family val="1"/>
      </rPr>
      <t>5</t>
    </r>
    <r>
      <rPr>
        <sz val="12"/>
        <color rgb="FF000000"/>
        <rFont val="Times New Roman"/>
        <family val="1"/>
      </rPr>
      <t>, Mathieu Jonard</t>
    </r>
    <r>
      <rPr>
        <vertAlign val="superscript"/>
        <sz val="12"/>
        <color rgb="FF000000"/>
        <rFont val="Times New Roman"/>
        <family val="1"/>
      </rPr>
      <t>6</t>
    </r>
    <r>
      <rPr>
        <sz val="12"/>
        <color rgb="FF000000"/>
        <rFont val="Times New Roman"/>
        <family val="1"/>
      </rPr>
      <t>, Laurent Saint-André</t>
    </r>
    <r>
      <rPr>
        <vertAlign val="superscript"/>
        <sz val="12"/>
        <color rgb="FF000000"/>
        <rFont val="Times New Roman"/>
        <family val="1"/>
      </rPr>
      <t>1,7</t>
    </r>
  </si>
  <si>
    <r>
      <t xml:space="preserve">1 </t>
    </r>
    <r>
      <rPr>
        <sz val="12"/>
        <color rgb="FF000000"/>
        <rFont val="Times New Roman"/>
        <family val="1"/>
      </rPr>
      <t>INRA, UR BEF – Biogéochimie des Ecosystèmes Forestiers, 54280 Champenoux, France</t>
    </r>
  </si>
  <si>
    <r>
      <t xml:space="preserve">3 </t>
    </r>
    <r>
      <rPr>
        <sz val="12"/>
        <color rgb="FF000000"/>
        <rFont val="Times New Roman"/>
        <family val="1"/>
      </rPr>
      <t>Finnish Environment Institute, Ecosystem Change Unit, Natural Environment Centre, Mechelininkatu 34a, P.O.Box 140, 00251 Helsinki, Finland</t>
    </r>
  </si>
  <si>
    <r>
      <t xml:space="preserve">4 </t>
    </r>
    <r>
      <rPr>
        <sz val="12"/>
        <color rgb="FF000000"/>
        <rFont val="Times New Roman"/>
        <family val="1"/>
      </rPr>
      <t>ADEME – DPED – Service Agriculture et Forêts, 49004 Angers, France</t>
    </r>
  </si>
  <si>
    <r>
      <t xml:space="preserve">5 </t>
    </r>
    <r>
      <rPr>
        <sz val="12"/>
        <color rgb="FF000000"/>
        <rFont val="Times New Roman"/>
        <family val="1"/>
      </rPr>
      <t>Office National des Forêts, Direction Forêts et Risques Naturels, Département Recherche-Développement-Innovation, Boulevard de Constance, 77300 Fontainebleau, France</t>
    </r>
  </si>
  <si>
    <r>
      <t xml:space="preserve">6 </t>
    </r>
    <r>
      <rPr>
        <sz val="12"/>
        <color rgb="FF000000"/>
        <rFont val="Times New Roman"/>
        <family val="1"/>
      </rPr>
      <t>Université Catholique de Louvain, Earth and Life Institute, Croix du Sud 2, L7.05.09, 1348 Louvain-la-Neuve, Belgium</t>
    </r>
  </si>
  <si>
    <r>
      <t xml:space="preserve">7 </t>
    </r>
    <r>
      <rPr>
        <sz val="12"/>
        <color rgb="FF000000"/>
        <rFont val="Times New Roman"/>
        <family val="1"/>
      </rPr>
      <t>CIRAD, UMR ECO&amp;Sols, place Viala, 34398 Montpellier Cedex 5, France</t>
    </r>
  </si>
  <si>
    <t>*Corresponding author: Zhun Mao; email address: maozhun04@126.com.</t>
  </si>
  <si>
    <t>Source:</t>
  </si>
  <si>
    <r>
      <t xml:space="preserve">   2 </t>
    </r>
    <r>
      <rPr>
        <sz val="12"/>
        <color rgb="FF000000"/>
        <rFont val="Times New Roman"/>
        <family val="1"/>
      </rPr>
      <t>Swiss Federal Institute for Forest, Snow and Landscape Research WSL, 8903 Birmensdorf, Switzerland</t>
    </r>
  </si>
  <si>
    <r>
      <t xml:space="preserve">   8 </t>
    </r>
    <r>
      <rPr>
        <sz val="12"/>
        <color rgb="FF000000"/>
        <rFont val="Times New Roman"/>
        <family val="1"/>
      </rPr>
      <t>Amap, Inra, Cnrs, Ird, Cirad, University Montpellier, Montpellier, France</t>
    </r>
  </si>
  <si>
    <r>
      <t xml:space="preserve">   9 </t>
    </r>
    <r>
      <rPr>
        <sz val="12"/>
        <color rgb="FF000000"/>
        <rFont val="Times New Roman"/>
        <family val="1"/>
      </rPr>
      <t>Finnish Meteorological Institute, P.O. Box 503, 00101 Helsinki, Finland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</si>
</sst>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B05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theme="0" tint="-0.499984740745262"/>
      <name val="Times New Roman"/>
      <family val="1"/>
    </font>
    <font>
      <b/>
      <sz val="17"/>
      <color rgb="FF000000"/>
      <name val="Times New Roman"/>
      <family val="1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u/>
      <sz val="10"/>
      <color theme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left"/>
    </xf>
    <xf numFmtId="2" fontId="4" fillId="0" borderId="0" xfId="0" applyNumberFormat="1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/>
    <xf numFmtId="0" fontId="9" fillId="0" borderId="0" xfId="0" applyNumberFormat="1" applyFont="1"/>
    <xf numFmtId="0" fontId="11" fillId="0" borderId="0" xfId="0" applyFont="1" applyAlignment="1">
      <alignment vertical="center"/>
    </xf>
    <xf numFmtId="0" fontId="10" fillId="2" borderId="0" xfId="0" applyFont="1" applyFill="1" applyAlignment="1">
      <alignment horizontal="justify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 applyAlignment="1">
      <alignment horizontal="justify" vertical="center"/>
    </xf>
    <xf numFmtId="0" fontId="12" fillId="2" borderId="0" xfId="0" applyFont="1" applyFill="1" applyAlignment="1">
      <alignment horizontal="left" vertical="center"/>
    </xf>
    <xf numFmtId="0" fontId="14" fillId="2" borderId="0" xfId="3" applyFill="1" applyAlignment="1">
      <alignment horizontal="left" vertical="center"/>
    </xf>
  </cellXfs>
  <cellStyles count="4">
    <cellStyle name="Lien hypertexte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ozhun04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5"/>
  <sheetViews>
    <sheetView topLeftCell="M1" workbookViewId="0">
      <selection activeCell="Z7" sqref="Z7"/>
    </sheetView>
  </sheetViews>
  <sheetFormatPr baseColWidth="10" defaultRowHeight="12.75" x14ac:dyDescent="0.2"/>
  <cols>
    <col min="1" max="1" width="12" style="1"/>
    <col min="2" max="2" width="15.5" style="1" bestFit="1" customWidth="1"/>
    <col min="3" max="3" width="13.5" style="1" customWidth="1"/>
    <col min="4" max="4" width="13.5" style="2" customWidth="1"/>
    <col min="5" max="5" width="12" style="1"/>
    <col min="6" max="6" width="31.1640625" style="1" customWidth="1"/>
    <col min="7" max="7" width="23.6640625" style="1" bestFit="1" customWidth="1"/>
    <col min="8" max="8" width="12" style="1"/>
    <col min="9" max="9" width="19.6640625" style="2" bestFit="1" customWidth="1"/>
    <col min="10" max="10" width="19.6640625" style="1" customWidth="1"/>
    <col min="11" max="25" width="12" style="1"/>
    <col min="26" max="29" width="12" style="11"/>
    <col min="30" max="30" width="12" style="1"/>
    <col min="31" max="32" width="12" style="21"/>
    <col min="33" max="16384" width="12" style="1"/>
  </cols>
  <sheetData>
    <row r="1" spans="1:32" x14ac:dyDescent="0.2">
      <c r="A1" s="1" t="s">
        <v>840</v>
      </c>
      <c r="B1" s="1" t="s">
        <v>839</v>
      </c>
      <c r="C1" s="3" t="s">
        <v>838</v>
      </c>
      <c r="D1" s="2" t="s">
        <v>837</v>
      </c>
      <c r="E1" s="3" t="s">
        <v>836</v>
      </c>
      <c r="F1" s="1" t="s">
        <v>835</v>
      </c>
      <c r="G1" s="3" t="s">
        <v>834</v>
      </c>
      <c r="H1" s="1" t="s">
        <v>833</v>
      </c>
      <c r="I1" s="2" t="s">
        <v>832</v>
      </c>
      <c r="J1" s="3" t="s">
        <v>831</v>
      </c>
      <c r="K1" s="1" t="s">
        <v>830</v>
      </c>
      <c r="L1" s="1" t="s">
        <v>829</v>
      </c>
      <c r="M1" s="1" t="s">
        <v>828</v>
      </c>
      <c r="N1" s="1" t="s">
        <v>827</v>
      </c>
      <c r="O1" s="1" t="s">
        <v>826</v>
      </c>
      <c r="P1" s="1" t="s">
        <v>825</v>
      </c>
      <c r="Q1" s="1" t="s">
        <v>824</v>
      </c>
      <c r="R1" s="1" t="s">
        <v>823</v>
      </c>
      <c r="S1" s="1" t="s">
        <v>822</v>
      </c>
      <c r="T1" s="1" t="s">
        <v>821</v>
      </c>
      <c r="U1" s="1" t="s">
        <v>820</v>
      </c>
      <c r="V1" s="1" t="s">
        <v>819</v>
      </c>
      <c r="W1" s="1" t="s">
        <v>818</v>
      </c>
      <c r="X1" s="1" t="s">
        <v>817</v>
      </c>
      <c r="Y1" s="1" t="s">
        <v>816</v>
      </c>
      <c r="Z1" s="11" t="s">
        <v>815</v>
      </c>
      <c r="AA1" s="11" t="s">
        <v>814</v>
      </c>
      <c r="AB1" s="11" t="s">
        <v>813</v>
      </c>
      <c r="AC1" s="11" t="s">
        <v>812</v>
      </c>
      <c r="AD1" s="1" t="s">
        <v>811</v>
      </c>
      <c r="AE1" s="21" t="s">
        <v>810</v>
      </c>
      <c r="AF1" s="21" t="s">
        <v>809</v>
      </c>
    </row>
    <row r="2" spans="1:32" x14ac:dyDescent="0.2">
      <c r="A2" s="1" t="s">
        <v>841</v>
      </c>
      <c r="B2" s="1" t="s">
        <v>629</v>
      </c>
      <c r="C2" s="1" t="s">
        <v>628</v>
      </c>
      <c r="D2" s="2" t="s">
        <v>5</v>
      </c>
      <c r="E2" s="1" t="s">
        <v>35</v>
      </c>
      <c r="F2" s="1" t="s">
        <v>808</v>
      </c>
      <c r="G2" s="1" t="s">
        <v>807</v>
      </c>
      <c r="H2" s="1" t="s">
        <v>407</v>
      </c>
      <c r="I2" s="2" t="s">
        <v>800</v>
      </c>
      <c r="J2" s="3" t="s">
        <v>31</v>
      </c>
      <c r="K2" s="1" t="s">
        <v>465</v>
      </c>
      <c r="L2" s="1">
        <v>46</v>
      </c>
      <c r="M2" s="1">
        <v>22</v>
      </c>
      <c r="N2" s="1">
        <v>25</v>
      </c>
      <c r="O2" s="1">
        <v>18</v>
      </c>
      <c r="P2" s="1">
        <v>2</v>
      </c>
      <c r="Q2" s="1">
        <v>3</v>
      </c>
      <c r="R2" s="1">
        <v>0.7</v>
      </c>
      <c r="S2" s="1">
        <v>0.5</v>
      </c>
      <c r="T2" s="1">
        <v>68</v>
      </c>
      <c r="U2" s="1">
        <v>78.111432000000008</v>
      </c>
      <c r="V2" s="1">
        <v>25</v>
      </c>
      <c r="W2" s="1">
        <v>2</v>
      </c>
      <c r="X2" s="1">
        <v>3</v>
      </c>
      <c r="Y2" s="1">
        <v>108.11143200000001</v>
      </c>
      <c r="Z2" s="11">
        <v>72.250853175268276</v>
      </c>
      <c r="AA2" s="11">
        <v>1.8499431216487818</v>
      </c>
      <c r="AB2" s="11">
        <v>2.7749146824731725</v>
      </c>
      <c r="AC2" s="11">
        <v>23.124289020609769</v>
      </c>
      <c r="AD2" s="1">
        <v>99.999999999999986</v>
      </c>
    </row>
    <row r="3" spans="1:32" x14ac:dyDescent="0.2">
      <c r="A3" s="1" t="s">
        <v>841</v>
      </c>
      <c r="B3" s="1" t="s">
        <v>629</v>
      </c>
      <c r="C3" s="1" t="s">
        <v>628</v>
      </c>
      <c r="D3" s="2" t="s">
        <v>5</v>
      </c>
      <c r="E3" s="1" t="s">
        <v>35</v>
      </c>
      <c r="F3" s="1" t="s">
        <v>806</v>
      </c>
      <c r="G3" s="1" t="s">
        <v>805</v>
      </c>
      <c r="H3" s="1" t="s">
        <v>407</v>
      </c>
      <c r="I3" s="2" t="s">
        <v>800</v>
      </c>
      <c r="J3" s="3" t="s">
        <v>31</v>
      </c>
      <c r="K3" s="1">
        <v>77</v>
      </c>
      <c r="L3" s="1">
        <v>47</v>
      </c>
      <c r="M3" s="1">
        <v>18</v>
      </c>
      <c r="N3" s="1">
        <v>21</v>
      </c>
      <c r="O3" s="1">
        <v>16</v>
      </c>
      <c r="P3" s="1">
        <v>3</v>
      </c>
      <c r="Q3" s="1">
        <v>2</v>
      </c>
      <c r="R3" s="1">
        <v>0.7</v>
      </c>
      <c r="S3" s="1">
        <v>0.4</v>
      </c>
      <c r="T3" s="1">
        <v>65</v>
      </c>
      <c r="U3" s="1">
        <v>77</v>
      </c>
      <c r="V3" s="1">
        <v>21</v>
      </c>
      <c r="W3" s="1">
        <v>3</v>
      </c>
      <c r="X3" s="1">
        <v>2</v>
      </c>
      <c r="Y3" s="1">
        <v>103</v>
      </c>
      <c r="Z3" s="11">
        <v>74.757281553398059</v>
      </c>
      <c r="AA3" s="11">
        <v>2.912621359223301</v>
      </c>
      <c r="AB3" s="11">
        <v>1.9417475728155338</v>
      </c>
      <c r="AC3" s="11">
        <v>20.388349514563107</v>
      </c>
      <c r="AD3" s="1">
        <v>99.999999999999986</v>
      </c>
    </row>
    <row r="4" spans="1:32" x14ac:dyDescent="0.2">
      <c r="A4" s="1" t="s">
        <v>841</v>
      </c>
      <c r="B4" s="1" t="s">
        <v>629</v>
      </c>
      <c r="C4" s="1" t="s">
        <v>628</v>
      </c>
      <c r="D4" s="2" t="s">
        <v>5</v>
      </c>
      <c r="E4" s="1" t="s">
        <v>35</v>
      </c>
      <c r="F4" s="1" t="s">
        <v>804</v>
      </c>
      <c r="G4" s="1" t="s">
        <v>803</v>
      </c>
      <c r="H4" s="1" t="s">
        <v>407</v>
      </c>
      <c r="I4" s="2" t="s">
        <v>800</v>
      </c>
      <c r="J4" s="3" t="s">
        <v>31</v>
      </c>
      <c r="K4" s="1" t="s">
        <v>465</v>
      </c>
      <c r="L4" s="1">
        <v>42</v>
      </c>
      <c r="M4" s="1">
        <v>19</v>
      </c>
      <c r="N4" s="1">
        <v>21</v>
      </c>
      <c r="O4" s="1">
        <v>21</v>
      </c>
      <c r="P4" s="1">
        <v>4</v>
      </c>
      <c r="Q4" s="1">
        <v>3</v>
      </c>
      <c r="R4" s="1">
        <v>0.6</v>
      </c>
      <c r="S4" s="1" t="s">
        <v>465</v>
      </c>
      <c r="T4" s="1">
        <v>61</v>
      </c>
      <c r="U4" s="1">
        <v>73.518214</v>
      </c>
      <c r="V4" s="1">
        <v>21</v>
      </c>
      <c r="W4" s="1">
        <v>4</v>
      </c>
      <c r="X4" s="1">
        <v>3</v>
      </c>
      <c r="Y4" s="1">
        <v>101.518214</v>
      </c>
      <c r="Z4" s="11">
        <v>72.418742512550509</v>
      </c>
      <c r="AA4" s="11">
        <v>3.9401796410642134</v>
      </c>
      <c r="AB4" s="11">
        <v>2.9551347307981599</v>
      </c>
      <c r="AC4" s="11">
        <v>20.685943115587119</v>
      </c>
      <c r="AD4" s="1">
        <v>100.00000000000001</v>
      </c>
    </row>
    <row r="5" spans="1:32" x14ac:dyDescent="0.2">
      <c r="A5" s="1" t="s">
        <v>841</v>
      </c>
      <c r="B5" s="1" t="s">
        <v>629</v>
      </c>
      <c r="C5" s="1" t="s">
        <v>628</v>
      </c>
      <c r="D5" s="2" t="s">
        <v>5</v>
      </c>
      <c r="E5" s="1" t="s">
        <v>35</v>
      </c>
      <c r="F5" s="1" t="s">
        <v>802</v>
      </c>
      <c r="G5" s="1" t="s">
        <v>801</v>
      </c>
      <c r="H5" s="1" t="s">
        <v>407</v>
      </c>
      <c r="I5" s="2" t="s">
        <v>800</v>
      </c>
      <c r="J5" s="3" t="s">
        <v>31</v>
      </c>
      <c r="K5" s="1" t="s">
        <v>465</v>
      </c>
      <c r="L5" s="1">
        <v>45</v>
      </c>
      <c r="M5" s="1">
        <v>17</v>
      </c>
      <c r="N5" s="1">
        <v>22</v>
      </c>
      <c r="O5" s="1">
        <v>15</v>
      </c>
      <c r="P5" s="1">
        <v>3</v>
      </c>
      <c r="Q5" s="1">
        <v>3</v>
      </c>
      <c r="R5" s="1">
        <v>0.5</v>
      </c>
      <c r="S5" s="1">
        <v>0.2</v>
      </c>
      <c r="T5" s="1">
        <v>62</v>
      </c>
      <c r="U5" s="1">
        <v>74.174387999999993</v>
      </c>
      <c r="V5" s="1">
        <v>22</v>
      </c>
      <c r="W5" s="1">
        <v>3</v>
      </c>
      <c r="X5" s="1">
        <v>3</v>
      </c>
      <c r="Y5" s="1">
        <v>102.17438799999999</v>
      </c>
      <c r="Z5" s="11">
        <v>72.595872069231277</v>
      </c>
      <c r="AA5" s="11">
        <v>2.9361565640109339</v>
      </c>
      <c r="AB5" s="11">
        <v>2.9361565640109339</v>
      </c>
      <c r="AC5" s="11">
        <v>21.531814802746851</v>
      </c>
      <c r="AD5" s="1">
        <v>99.999999999999986</v>
      </c>
    </row>
    <row r="6" spans="1:32" x14ac:dyDescent="0.2">
      <c r="A6" s="1" t="s">
        <v>841</v>
      </c>
      <c r="B6" s="1" t="s">
        <v>629</v>
      </c>
      <c r="C6" s="1" t="s">
        <v>628</v>
      </c>
      <c r="D6" s="2" t="s">
        <v>5</v>
      </c>
      <c r="E6" s="1" t="s">
        <v>35</v>
      </c>
      <c r="F6" s="1" t="s">
        <v>799</v>
      </c>
      <c r="G6" s="1" t="s">
        <v>798</v>
      </c>
      <c r="H6" s="3" t="s">
        <v>157</v>
      </c>
      <c r="I6" s="2" t="s">
        <v>788</v>
      </c>
      <c r="J6" s="3" t="s">
        <v>31</v>
      </c>
      <c r="K6" s="1">
        <v>74</v>
      </c>
      <c r="L6" s="1">
        <v>44</v>
      </c>
      <c r="M6" s="1">
        <v>20</v>
      </c>
      <c r="N6" s="1">
        <v>24</v>
      </c>
      <c r="O6" s="1">
        <v>16</v>
      </c>
      <c r="P6" s="1">
        <v>3</v>
      </c>
      <c r="Q6" s="1">
        <v>2</v>
      </c>
      <c r="R6" s="1">
        <v>0.5</v>
      </c>
      <c r="S6" s="1">
        <v>0.3</v>
      </c>
      <c r="T6" s="1">
        <v>64</v>
      </c>
      <c r="U6" s="1">
        <v>74</v>
      </c>
      <c r="V6" s="1">
        <v>24</v>
      </c>
      <c r="W6" s="1">
        <v>3</v>
      </c>
      <c r="X6" s="1">
        <v>2</v>
      </c>
      <c r="Y6" s="1">
        <v>103</v>
      </c>
      <c r="Z6" s="11">
        <v>71.844660194174764</v>
      </c>
      <c r="AA6" s="11">
        <v>2.912621359223301</v>
      </c>
      <c r="AB6" s="11">
        <v>1.9417475728155338</v>
      </c>
      <c r="AC6" s="11">
        <v>23.300970873786408</v>
      </c>
      <c r="AD6" s="1">
        <v>100</v>
      </c>
    </row>
    <row r="7" spans="1:32" x14ac:dyDescent="0.2">
      <c r="A7" s="1" t="s">
        <v>841</v>
      </c>
      <c r="B7" s="1" t="s">
        <v>629</v>
      </c>
      <c r="C7" s="1" t="s">
        <v>628</v>
      </c>
      <c r="D7" s="2" t="s">
        <v>5</v>
      </c>
      <c r="E7" s="1" t="s">
        <v>35</v>
      </c>
      <c r="F7" s="1" t="s">
        <v>797</v>
      </c>
      <c r="G7" s="1" t="s">
        <v>796</v>
      </c>
      <c r="H7" s="3" t="s">
        <v>151</v>
      </c>
      <c r="I7" s="2" t="s">
        <v>795</v>
      </c>
      <c r="J7" s="3" t="s">
        <v>31</v>
      </c>
      <c r="K7" s="1" t="s">
        <v>465</v>
      </c>
      <c r="L7" s="1">
        <v>44</v>
      </c>
      <c r="M7" s="1">
        <v>23</v>
      </c>
      <c r="N7" s="1">
        <v>21</v>
      </c>
      <c r="O7" s="1">
        <v>23</v>
      </c>
      <c r="P7" s="1">
        <v>5</v>
      </c>
      <c r="Q7" s="1">
        <v>7</v>
      </c>
      <c r="R7" s="1">
        <v>0.4</v>
      </c>
      <c r="S7" s="1">
        <v>0.7</v>
      </c>
      <c r="T7" s="1">
        <v>67</v>
      </c>
      <c r="U7" s="1">
        <v>77.455258000000001</v>
      </c>
      <c r="V7" s="1">
        <v>21</v>
      </c>
      <c r="W7" s="1">
        <v>5</v>
      </c>
      <c r="X7" s="1">
        <v>7</v>
      </c>
      <c r="Y7" s="1">
        <v>110.455258</v>
      </c>
      <c r="Z7" s="11">
        <v>70.123649523321021</v>
      </c>
      <c r="AA7" s="11">
        <v>4.526719769193785</v>
      </c>
      <c r="AB7" s="11">
        <v>6.3374076768713001</v>
      </c>
      <c r="AC7" s="11">
        <v>19.0122230306139</v>
      </c>
      <c r="AD7" s="1">
        <v>100</v>
      </c>
    </row>
    <row r="8" spans="1:32" x14ac:dyDescent="0.2">
      <c r="A8" s="1" t="s">
        <v>841</v>
      </c>
      <c r="B8" s="1" t="s">
        <v>629</v>
      </c>
      <c r="C8" s="1" t="s">
        <v>628</v>
      </c>
      <c r="D8" s="2" t="s">
        <v>5</v>
      </c>
      <c r="E8" s="1" t="s">
        <v>35</v>
      </c>
      <c r="F8" s="1" t="s">
        <v>794</v>
      </c>
      <c r="G8" s="1" t="s">
        <v>793</v>
      </c>
      <c r="H8" s="1" t="s">
        <v>144</v>
      </c>
      <c r="I8" s="2" t="s">
        <v>788</v>
      </c>
      <c r="J8" s="3" t="s">
        <v>31</v>
      </c>
      <c r="K8" s="1">
        <v>73</v>
      </c>
      <c r="L8" s="1">
        <v>47</v>
      </c>
      <c r="M8" s="1">
        <v>23</v>
      </c>
      <c r="N8" s="1">
        <v>21</v>
      </c>
      <c r="O8" s="1">
        <v>16</v>
      </c>
      <c r="P8" s="1">
        <v>2</v>
      </c>
      <c r="Q8" s="1">
        <v>2</v>
      </c>
      <c r="R8" s="1">
        <v>1.2</v>
      </c>
      <c r="S8" s="1">
        <v>0.7</v>
      </c>
      <c r="T8" s="1">
        <v>70</v>
      </c>
      <c r="U8" s="1">
        <v>73</v>
      </c>
      <c r="V8" s="1">
        <v>21</v>
      </c>
      <c r="W8" s="1">
        <v>2</v>
      </c>
      <c r="X8" s="1">
        <v>2</v>
      </c>
      <c r="Y8" s="1">
        <v>98</v>
      </c>
      <c r="Z8" s="11">
        <v>74.489795918367349</v>
      </c>
      <c r="AA8" s="11">
        <v>2.0408163265306123</v>
      </c>
      <c r="AB8" s="11">
        <v>2.0408163265306123</v>
      </c>
      <c r="AC8" s="11">
        <v>21.428571428571427</v>
      </c>
      <c r="AD8" s="1">
        <v>100.00000000000001</v>
      </c>
    </row>
    <row r="9" spans="1:32" x14ac:dyDescent="0.2">
      <c r="A9" s="1" t="s">
        <v>841</v>
      </c>
      <c r="B9" s="1" t="s">
        <v>629</v>
      </c>
      <c r="C9" s="1" t="s">
        <v>628</v>
      </c>
      <c r="D9" s="2" t="s">
        <v>5</v>
      </c>
      <c r="E9" s="1" t="s">
        <v>35</v>
      </c>
      <c r="F9" s="1" t="s">
        <v>792</v>
      </c>
      <c r="G9" s="1" t="s">
        <v>791</v>
      </c>
      <c r="H9" s="1" t="s">
        <v>144</v>
      </c>
      <c r="I9" s="2" t="s">
        <v>788</v>
      </c>
      <c r="J9" s="3" t="s">
        <v>31</v>
      </c>
      <c r="K9" s="1" t="s">
        <v>465</v>
      </c>
      <c r="L9" s="1">
        <v>41</v>
      </c>
      <c r="M9" s="1">
        <v>23</v>
      </c>
      <c r="N9" s="1">
        <v>21</v>
      </c>
      <c r="O9" s="1">
        <v>21</v>
      </c>
      <c r="P9" s="1">
        <v>4</v>
      </c>
      <c r="Q9" s="1">
        <v>2</v>
      </c>
      <c r="R9" s="1">
        <v>0.5</v>
      </c>
      <c r="S9" s="1" t="s">
        <v>465</v>
      </c>
      <c r="T9" s="1">
        <v>64</v>
      </c>
      <c r="U9" s="1">
        <v>75.486736000000008</v>
      </c>
      <c r="V9" s="1">
        <v>21</v>
      </c>
      <c r="W9" s="1">
        <v>4</v>
      </c>
      <c r="X9" s="1">
        <v>2</v>
      </c>
      <c r="Y9" s="1">
        <v>102.48673600000001</v>
      </c>
      <c r="Z9" s="11">
        <v>73.655127430343768</v>
      </c>
      <c r="AA9" s="11">
        <v>3.9029440843935155</v>
      </c>
      <c r="AB9" s="11">
        <v>1.9514720421967577</v>
      </c>
      <c r="AC9" s="11">
        <v>20.490456443065959</v>
      </c>
      <c r="AD9" s="1">
        <v>99.999999999999986</v>
      </c>
    </row>
    <row r="10" spans="1:32" x14ac:dyDescent="0.2">
      <c r="A10" s="1" t="s">
        <v>841</v>
      </c>
      <c r="B10" s="1" t="s">
        <v>629</v>
      </c>
      <c r="C10" s="1" t="s">
        <v>628</v>
      </c>
      <c r="D10" s="2" t="s">
        <v>5</v>
      </c>
      <c r="E10" s="1" t="s">
        <v>35</v>
      </c>
      <c r="F10" s="1" t="s">
        <v>790</v>
      </c>
      <c r="G10" s="1" t="s">
        <v>789</v>
      </c>
      <c r="H10" s="1" t="s">
        <v>144</v>
      </c>
      <c r="I10" s="2" t="s">
        <v>788</v>
      </c>
      <c r="J10" s="3" t="s">
        <v>31</v>
      </c>
      <c r="K10" s="1">
        <v>78</v>
      </c>
      <c r="L10" s="1">
        <v>45</v>
      </c>
      <c r="M10" s="1">
        <v>23</v>
      </c>
      <c r="N10" s="1">
        <v>18</v>
      </c>
      <c r="O10" s="1">
        <v>17</v>
      </c>
      <c r="P10" s="1">
        <v>2</v>
      </c>
      <c r="Q10" s="1">
        <v>3</v>
      </c>
      <c r="R10" s="1">
        <v>1.4</v>
      </c>
      <c r="S10" s="1">
        <v>0.3</v>
      </c>
      <c r="T10" s="1">
        <v>68</v>
      </c>
      <c r="U10" s="1">
        <v>78</v>
      </c>
      <c r="V10" s="1">
        <v>18</v>
      </c>
      <c r="W10" s="1">
        <v>2</v>
      </c>
      <c r="X10" s="1">
        <v>3</v>
      </c>
      <c r="Y10" s="1">
        <v>101</v>
      </c>
      <c r="Z10" s="11">
        <v>77.227722772277232</v>
      </c>
      <c r="AA10" s="11">
        <v>1.9801980198019802</v>
      </c>
      <c r="AB10" s="11">
        <v>2.9702970297029703</v>
      </c>
      <c r="AC10" s="11">
        <v>17.82178217821782</v>
      </c>
      <c r="AD10" s="1">
        <v>100</v>
      </c>
    </row>
    <row r="11" spans="1:32" x14ac:dyDescent="0.2">
      <c r="A11" s="1" t="s">
        <v>841</v>
      </c>
      <c r="B11" s="1" t="s">
        <v>629</v>
      </c>
      <c r="C11" s="1" t="s">
        <v>628</v>
      </c>
      <c r="D11" s="2" t="s">
        <v>5</v>
      </c>
      <c r="E11" s="1" t="s">
        <v>35</v>
      </c>
      <c r="F11" s="1" t="s">
        <v>787</v>
      </c>
      <c r="G11" s="1" t="s">
        <v>786</v>
      </c>
      <c r="H11" s="3" t="s">
        <v>777</v>
      </c>
      <c r="I11" s="2" t="s">
        <v>776</v>
      </c>
      <c r="J11" s="3" t="s">
        <v>31</v>
      </c>
      <c r="K11" s="1" t="s">
        <v>465</v>
      </c>
      <c r="L11" s="1">
        <v>44</v>
      </c>
      <c r="M11" s="1">
        <v>19</v>
      </c>
      <c r="N11" s="1">
        <v>25</v>
      </c>
      <c r="O11" s="1">
        <v>16</v>
      </c>
      <c r="P11" s="1">
        <v>5</v>
      </c>
      <c r="Q11" s="1">
        <v>4</v>
      </c>
      <c r="R11" s="1">
        <v>0.5</v>
      </c>
      <c r="S11" s="1" t="s">
        <v>465</v>
      </c>
      <c r="T11" s="1">
        <v>63</v>
      </c>
      <c r="U11" s="1">
        <v>74.830562</v>
      </c>
      <c r="V11" s="1">
        <v>25</v>
      </c>
      <c r="W11" s="1">
        <v>5</v>
      </c>
      <c r="X11" s="1">
        <v>4</v>
      </c>
      <c r="Y11" s="1">
        <v>108.830562</v>
      </c>
      <c r="Z11" s="11">
        <v>68.758775682882174</v>
      </c>
      <c r="AA11" s="11">
        <v>4.5942976936937985</v>
      </c>
      <c r="AB11" s="11">
        <v>3.6754381549550392</v>
      </c>
      <c r="AC11" s="11">
        <v>22.971488468468994</v>
      </c>
      <c r="AD11" s="1">
        <v>100.00000000000001</v>
      </c>
    </row>
    <row r="12" spans="1:32" x14ac:dyDescent="0.2">
      <c r="A12" s="1" t="s">
        <v>841</v>
      </c>
      <c r="B12" s="1" t="s">
        <v>629</v>
      </c>
      <c r="C12" s="1" t="s">
        <v>628</v>
      </c>
      <c r="D12" s="2" t="s">
        <v>5</v>
      </c>
      <c r="E12" s="1" t="s">
        <v>35</v>
      </c>
      <c r="F12" s="1" t="s">
        <v>785</v>
      </c>
      <c r="G12" s="1" t="s">
        <v>784</v>
      </c>
      <c r="H12" s="1" t="s">
        <v>777</v>
      </c>
      <c r="I12" s="2" t="s">
        <v>776</v>
      </c>
      <c r="J12" s="3" t="s">
        <v>31</v>
      </c>
      <c r="K12" s="1">
        <v>71</v>
      </c>
      <c r="L12" s="1">
        <v>49</v>
      </c>
      <c r="M12" s="1">
        <v>17</v>
      </c>
      <c r="N12" s="1">
        <v>24</v>
      </c>
      <c r="O12" s="1">
        <v>17</v>
      </c>
      <c r="P12" s="1">
        <v>5</v>
      </c>
      <c r="Q12" s="1">
        <v>4</v>
      </c>
      <c r="R12" s="1">
        <v>0.4</v>
      </c>
      <c r="S12" s="1">
        <v>0.8</v>
      </c>
      <c r="T12" s="1">
        <v>66</v>
      </c>
      <c r="U12" s="1">
        <v>71</v>
      </c>
      <c r="V12" s="1">
        <v>24</v>
      </c>
      <c r="W12" s="1">
        <v>5</v>
      </c>
      <c r="X12" s="1">
        <v>4</v>
      </c>
      <c r="Y12" s="1">
        <v>104</v>
      </c>
      <c r="Z12" s="11">
        <v>68.269230769230774</v>
      </c>
      <c r="AA12" s="11">
        <v>4.8076923076923084</v>
      </c>
      <c r="AB12" s="11">
        <v>3.8461538461538463</v>
      </c>
      <c r="AC12" s="11">
        <v>23.076923076923077</v>
      </c>
      <c r="AD12" s="1">
        <v>100</v>
      </c>
    </row>
    <row r="13" spans="1:32" x14ac:dyDescent="0.2">
      <c r="A13" s="1" t="s">
        <v>841</v>
      </c>
      <c r="B13" s="1" t="s">
        <v>629</v>
      </c>
      <c r="C13" s="1" t="s">
        <v>628</v>
      </c>
      <c r="D13" s="2" t="s">
        <v>5</v>
      </c>
      <c r="E13" s="1" t="s">
        <v>35</v>
      </c>
      <c r="F13" s="1" t="s">
        <v>783</v>
      </c>
      <c r="G13" s="1" t="s">
        <v>782</v>
      </c>
      <c r="H13" s="1" t="s">
        <v>777</v>
      </c>
      <c r="I13" s="2" t="s">
        <v>776</v>
      </c>
      <c r="J13" s="3" t="s">
        <v>31</v>
      </c>
      <c r="K13" s="1">
        <v>71</v>
      </c>
      <c r="L13" s="1">
        <v>48</v>
      </c>
      <c r="M13" s="1">
        <v>18</v>
      </c>
      <c r="N13" s="1">
        <v>21</v>
      </c>
      <c r="O13" s="1">
        <v>18</v>
      </c>
      <c r="P13" s="1">
        <v>5</v>
      </c>
      <c r="Q13" s="1">
        <v>3</v>
      </c>
      <c r="R13" s="1">
        <v>0.4</v>
      </c>
      <c r="S13" s="1">
        <v>0.6</v>
      </c>
      <c r="T13" s="1">
        <v>66</v>
      </c>
      <c r="U13" s="1">
        <v>71</v>
      </c>
      <c r="V13" s="1">
        <v>21</v>
      </c>
      <c r="W13" s="1">
        <v>5</v>
      </c>
      <c r="X13" s="1">
        <v>3</v>
      </c>
      <c r="Y13" s="1">
        <v>100</v>
      </c>
      <c r="Z13" s="11">
        <v>71</v>
      </c>
      <c r="AA13" s="11">
        <v>5</v>
      </c>
      <c r="AB13" s="11">
        <v>3</v>
      </c>
      <c r="AC13" s="11">
        <v>21</v>
      </c>
      <c r="AD13" s="1">
        <v>100</v>
      </c>
    </row>
    <row r="14" spans="1:32" x14ac:dyDescent="0.2">
      <c r="A14" s="1" t="s">
        <v>841</v>
      </c>
      <c r="B14" s="1" t="s">
        <v>629</v>
      </c>
      <c r="C14" s="1" t="s">
        <v>628</v>
      </c>
      <c r="D14" s="2" t="s">
        <v>5</v>
      </c>
      <c r="E14" s="1" t="s">
        <v>35</v>
      </c>
      <c r="F14" s="1" t="s">
        <v>781</v>
      </c>
      <c r="G14" s="1" t="s">
        <v>780</v>
      </c>
      <c r="H14" s="1" t="s">
        <v>777</v>
      </c>
      <c r="I14" s="2" t="s">
        <v>776</v>
      </c>
      <c r="J14" s="3" t="s">
        <v>31</v>
      </c>
      <c r="K14" s="1">
        <v>69</v>
      </c>
      <c r="L14" s="1">
        <v>50</v>
      </c>
      <c r="M14" s="1">
        <v>17</v>
      </c>
      <c r="N14" s="1">
        <v>23</v>
      </c>
      <c r="O14" s="1">
        <v>18</v>
      </c>
      <c r="P14" s="1">
        <v>7</v>
      </c>
      <c r="Q14" s="1">
        <v>4</v>
      </c>
      <c r="R14" s="1">
        <v>0.4</v>
      </c>
      <c r="S14" s="1">
        <v>1</v>
      </c>
      <c r="T14" s="1">
        <v>67</v>
      </c>
      <c r="U14" s="1">
        <v>69</v>
      </c>
      <c r="V14" s="1">
        <v>23</v>
      </c>
      <c r="W14" s="1">
        <v>7</v>
      </c>
      <c r="X14" s="1">
        <v>4</v>
      </c>
      <c r="Y14" s="1">
        <v>103</v>
      </c>
      <c r="Z14" s="11">
        <v>66.990291262135926</v>
      </c>
      <c r="AA14" s="11">
        <v>6.7961165048543686</v>
      </c>
      <c r="AB14" s="11">
        <v>3.8834951456310676</v>
      </c>
      <c r="AC14" s="11">
        <v>22.330097087378643</v>
      </c>
      <c r="AD14" s="1">
        <v>100.00000000000001</v>
      </c>
    </row>
    <row r="15" spans="1:32" x14ac:dyDescent="0.2">
      <c r="A15" s="1" t="s">
        <v>841</v>
      </c>
      <c r="B15" s="1" t="s">
        <v>629</v>
      </c>
      <c r="C15" s="1" t="s">
        <v>628</v>
      </c>
      <c r="D15" s="2" t="s">
        <v>5</v>
      </c>
      <c r="E15" s="1" t="s">
        <v>35</v>
      </c>
      <c r="F15" s="1" t="s">
        <v>779</v>
      </c>
      <c r="G15" s="1" t="s">
        <v>778</v>
      </c>
      <c r="H15" s="1" t="s">
        <v>777</v>
      </c>
      <c r="I15" s="2" t="s">
        <v>776</v>
      </c>
      <c r="J15" s="3" t="s">
        <v>31</v>
      </c>
      <c r="K15" s="1">
        <v>71</v>
      </c>
      <c r="L15" s="1">
        <v>48</v>
      </c>
      <c r="M15" s="1">
        <v>18</v>
      </c>
      <c r="N15" s="1">
        <v>21</v>
      </c>
      <c r="O15" s="1">
        <v>17</v>
      </c>
      <c r="P15" s="1">
        <v>5</v>
      </c>
      <c r="Q15" s="1">
        <v>4</v>
      </c>
      <c r="R15" s="1">
        <v>0.4</v>
      </c>
      <c r="S15" s="1">
        <v>0.6</v>
      </c>
      <c r="T15" s="1">
        <v>66</v>
      </c>
      <c r="U15" s="1">
        <v>71</v>
      </c>
      <c r="V15" s="1">
        <v>21</v>
      </c>
      <c r="W15" s="1">
        <v>5</v>
      </c>
      <c r="X15" s="1">
        <v>4</v>
      </c>
      <c r="Y15" s="1">
        <v>101</v>
      </c>
      <c r="Z15" s="11">
        <v>70.297029702970292</v>
      </c>
      <c r="AA15" s="11">
        <v>4.9504950495049505</v>
      </c>
      <c r="AB15" s="11">
        <v>3.9603960396039604</v>
      </c>
      <c r="AC15" s="11">
        <v>20.792079207920793</v>
      </c>
      <c r="AD15" s="1">
        <v>100</v>
      </c>
    </row>
    <row r="16" spans="1:32" x14ac:dyDescent="0.2">
      <c r="A16" s="1" t="s">
        <v>841</v>
      </c>
      <c r="B16" s="1" t="s">
        <v>629</v>
      </c>
      <c r="C16" s="1" t="s">
        <v>628</v>
      </c>
      <c r="D16" s="2" t="s">
        <v>5</v>
      </c>
      <c r="E16" s="1" t="s">
        <v>35</v>
      </c>
      <c r="F16" s="1" t="s">
        <v>775</v>
      </c>
      <c r="G16" s="1" t="s">
        <v>774</v>
      </c>
      <c r="H16" s="3" t="s">
        <v>132</v>
      </c>
      <c r="I16" s="2" t="s">
        <v>702</v>
      </c>
      <c r="J16" s="3" t="s">
        <v>31</v>
      </c>
      <c r="K16" s="1" t="s">
        <v>465</v>
      </c>
      <c r="L16" s="1">
        <v>40</v>
      </c>
      <c r="M16" s="1">
        <v>22</v>
      </c>
      <c r="N16" s="1">
        <v>21</v>
      </c>
      <c r="O16" s="1">
        <v>23</v>
      </c>
      <c r="P16" s="1">
        <v>6</v>
      </c>
      <c r="Q16" s="1">
        <v>3</v>
      </c>
      <c r="R16" s="1">
        <v>0.3</v>
      </c>
      <c r="S16" s="1" t="s">
        <v>465</v>
      </c>
      <c r="T16" s="1">
        <v>62</v>
      </c>
      <c r="U16" s="1">
        <v>74.174387999999993</v>
      </c>
      <c r="V16" s="1">
        <v>21</v>
      </c>
      <c r="W16" s="1">
        <v>6</v>
      </c>
      <c r="X16" s="1">
        <v>3</v>
      </c>
      <c r="Y16" s="1">
        <v>104.17438799999999</v>
      </c>
      <c r="Z16" s="11">
        <v>71.202134636010527</v>
      </c>
      <c r="AA16" s="11">
        <v>5.7595730727978935</v>
      </c>
      <c r="AB16" s="11">
        <v>2.8797865363989468</v>
      </c>
      <c r="AC16" s="11">
        <v>20.158505754792628</v>
      </c>
      <c r="AD16" s="1">
        <v>100</v>
      </c>
    </row>
    <row r="17" spans="1:31" x14ac:dyDescent="0.2">
      <c r="A17" s="1" t="s">
        <v>841</v>
      </c>
      <c r="B17" s="1" t="s">
        <v>629</v>
      </c>
      <c r="C17" s="1" t="s">
        <v>628</v>
      </c>
      <c r="D17" s="2" t="s">
        <v>5</v>
      </c>
      <c r="E17" s="1" t="s">
        <v>35</v>
      </c>
      <c r="F17" s="1" t="s">
        <v>773</v>
      </c>
      <c r="G17" s="1" t="s">
        <v>421</v>
      </c>
      <c r="H17" s="3" t="s">
        <v>421</v>
      </c>
      <c r="I17" s="2" t="s">
        <v>588</v>
      </c>
      <c r="J17" s="3" t="s">
        <v>31</v>
      </c>
      <c r="K17" s="1">
        <v>72</v>
      </c>
      <c r="L17" s="1">
        <v>49</v>
      </c>
      <c r="M17" s="1">
        <v>14</v>
      </c>
      <c r="N17" s="1">
        <v>22</v>
      </c>
      <c r="O17" s="1">
        <v>16</v>
      </c>
      <c r="P17" s="1">
        <v>7</v>
      </c>
      <c r="Q17" s="1">
        <v>4</v>
      </c>
      <c r="R17" s="1">
        <v>0.3</v>
      </c>
      <c r="S17" s="1">
        <v>0.2</v>
      </c>
      <c r="T17" s="1">
        <v>63</v>
      </c>
      <c r="U17" s="1">
        <v>72</v>
      </c>
      <c r="V17" s="1">
        <v>22</v>
      </c>
      <c r="W17" s="1">
        <v>7</v>
      </c>
      <c r="X17" s="1">
        <v>4</v>
      </c>
      <c r="Y17" s="1">
        <v>105</v>
      </c>
      <c r="Z17" s="11">
        <v>68.571428571428569</v>
      </c>
      <c r="AA17" s="11">
        <v>6.666666666666667</v>
      </c>
      <c r="AB17" s="11">
        <v>3.8095238095238098</v>
      </c>
      <c r="AC17" s="11">
        <v>20.952380952380953</v>
      </c>
      <c r="AD17" s="1">
        <v>100</v>
      </c>
    </row>
    <row r="18" spans="1:31" x14ac:dyDescent="0.2">
      <c r="A18" s="1" t="s">
        <v>841</v>
      </c>
      <c r="B18" s="1" t="s">
        <v>629</v>
      </c>
      <c r="C18" s="1" t="s">
        <v>628</v>
      </c>
      <c r="D18" s="2" t="s">
        <v>5</v>
      </c>
      <c r="E18" s="1" t="s">
        <v>35</v>
      </c>
      <c r="F18" s="1" t="s">
        <v>772</v>
      </c>
      <c r="G18" s="1" t="s">
        <v>771</v>
      </c>
      <c r="H18" s="1" t="s">
        <v>344</v>
      </c>
      <c r="I18" s="2" t="s">
        <v>548</v>
      </c>
      <c r="J18" s="3" t="s">
        <v>31</v>
      </c>
      <c r="K18" s="1">
        <v>77</v>
      </c>
      <c r="L18" s="1">
        <v>49</v>
      </c>
      <c r="M18" s="1">
        <v>20</v>
      </c>
      <c r="N18" s="1">
        <v>22</v>
      </c>
      <c r="O18" s="1">
        <v>14</v>
      </c>
      <c r="P18" s="1">
        <v>2</v>
      </c>
      <c r="Q18" s="1">
        <v>2</v>
      </c>
      <c r="R18" s="1">
        <v>0.8</v>
      </c>
      <c r="S18" s="1">
        <v>0.4</v>
      </c>
      <c r="T18" s="1">
        <v>69</v>
      </c>
      <c r="U18" s="1">
        <v>77</v>
      </c>
      <c r="V18" s="1">
        <v>22</v>
      </c>
      <c r="W18" s="1">
        <v>2</v>
      </c>
      <c r="X18" s="1">
        <v>2</v>
      </c>
      <c r="Y18" s="1">
        <v>103</v>
      </c>
      <c r="Z18" s="11">
        <v>74.757281553398059</v>
      </c>
      <c r="AA18" s="11">
        <v>1.9417475728155338</v>
      </c>
      <c r="AB18" s="11">
        <v>1.9417475728155338</v>
      </c>
      <c r="AC18" s="11">
        <v>21.359223300970871</v>
      </c>
      <c r="AD18" s="1">
        <v>99.999999999999986</v>
      </c>
      <c r="AE18" s="21">
        <v>1</v>
      </c>
    </row>
    <row r="19" spans="1:31" x14ac:dyDescent="0.2">
      <c r="A19" s="1" t="s">
        <v>841</v>
      </c>
      <c r="B19" s="1" t="s">
        <v>629</v>
      </c>
      <c r="C19" s="1" t="s">
        <v>628</v>
      </c>
      <c r="D19" s="2" t="s">
        <v>5</v>
      </c>
      <c r="E19" s="1" t="s">
        <v>35</v>
      </c>
      <c r="F19" s="1" t="s">
        <v>770</v>
      </c>
      <c r="G19" s="1" t="s">
        <v>769</v>
      </c>
      <c r="H19" s="3" t="s">
        <v>119</v>
      </c>
      <c r="I19" s="2" t="s">
        <v>766</v>
      </c>
      <c r="J19" s="3" t="s">
        <v>31</v>
      </c>
      <c r="K19" s="1" t="s">
        <v>465</v>
      </c>
      <c r="L19" s="1">
        <v>41</v>
      </c>
      <c r="M19" s="1">
        <v>15</v>
      </c>
      <c r="N19" s="1">
        <v>26</v>
      </c>
      <c r="O19" s="1">
        <v>16</v>
      </c>
      <c r="P19" s="1">
        <v>7</v>
      </c>
      <c r="Q19" s="1">
        <v>5</v>
      </c>
      <c r="R19" s="1">
        <v>0.5</v>
      </c>
      <c r="S19" s="1" t="s">
        <v>465</v>
      </c>
      <c r="T19" s="1">
        <v>56</v>
      </c>
      <c r="U19" s="1">
        <v>70.237344000000007</v>
      </c>
      <c r="V19" s="1">
        <v>26</v>
      </c>
      <c r="W19" s="1">
        <v>7</v>
      </c>
      <c r="X19" s="1">
        <v>5</v>
      </c>
      <c r="Y19" s="1">
        <v>108.23734400000001</v>
      </c>
      <c r="Z19" s="11">
        <v>64.891969263399517</v>
      </c>
      <c r="AA19" s="11">
        <v>6.4672688199000889</v>
      </c>
      <c r="AB19" s="11">
        <v>4.6194777285000637</v>
      </c>
      <c r="AC19" s="11">
        <v>24.02128418820033</v>
      </c>
      <c r="AD19" s="1">
        <v>99.999999999999986</v>
      </c>
    </row>
    <row r="20" spans="1:31" x14ac:dyDescent="0.2">
      <c r="A20" s="1" t="s">
        <v>841</v>
      </c>
      <c r="B20" s="1" t="s">
        <v>629</v>
      </c>
      <c r="C20" s="1" t="s">
        <v>628</v>
      </c>
      <c r="D20" s="2" t="s">
        <v>5</v>
      </c>
      <c r="E20" s="1" t="s">
        <v>35</v>
      </c>
      <c r="F20" s="1" t="s">
        <v>768</v>
      </c>
      <c r="G20" s="1" t="s">
        <v>767</v>
      </c>
      <c r="H20" s="1" t="s">
        <v>119</v>
      </c>
      <c r="I20" s="2" t="s">
        <v>766</v>
      </c>
      <c r="J20" s="3" t="s">
        <v>31</v>
      </c>
      <c r="K20" s="1" t="s">
        <v>465</v>
      </c>
      <c r="L20" s="1">
        <v>40</v>
      </c>
      <c r="M20" s="1">
        <v>18</v>
      </c>
      <c r="N20" s="1">
        <v>26</v>
      </c>
      <c r="O20" s="1">
        <v>19</v>
      </c>
      <c r="P20" s="1">
        <v>7</v>
      </c>
      <c r="Q20" s="1">
        <v>5</v>
      </c>
      <c r="R20" s="1">
        <v>0.4</v>
      </c>
      <c r="S20" s="1" t="s">
        <v>465</v>
      </c>
      <c r="T20" s="1">
        <v>58</v>
      </c>
      <c r="U20" s="1">
        <v>71.549691999999993</v>
      </c>
      <c r="V20" s="1">
        <v>26</v>
      </c>
      <c r="W20" s="1">
        <v>7</v>
      </c>
      <c r="X20" s="1">
        <v>5</v>
      </c>
      <c r="Y20" s="1">
        <v>109.54969199999999</v>
      </c>
      <c r="Z20" s="11">
        <v>65.312545105101705</v>
      </c>
      <c r="AA20" s="11">
        <v>6.3897943227444216</v>
      </c>
      <c r="AB20" s="11">
        <v>4.5641388019603015</v>
      </c>
      <c r="AC20" s="11">
        <v>23.733521770193569</v>
      </c>
      <c r="AD20" s="1">
        <v>100</v>
      </c>
    </row>
    <row r="21" spans="1:31" x14ac:dyDescent="0.2">
      <c r="A21" s="1" t="s">
        <v>841</v>
      </c>
      <c r="B21" s="1" t="s">
        <v>629</v>
      </c>
      <c r="C21" s="1" t="s">
        <v>628</v>
      </c>
      <c r="D21" s="2" t="s">
        <v>5</v>
      </c>
      <c r="E21" s="1" t="s">
        <v>35</v>
      </c>
      <c r="F21" s="1" t="s">
        <v>765</v>
      </c>
      <c r="G21" s="1" t="s">
        <v>764</v>
      </c>
      <c r="H21" s="3" t="s">
        <v>763</v>
      </c>
      <c r="I21" s="2" t="s">
        <v>484</v>
      </c>
      <c r="J21" s="3" t="s">
        <v>31</v>
      </c>
      <c r="K21" s="1" t="s">
        <v>465</v>
      </c>
      <c r="L21" s="1">
        <v>40</v>
      </c>
      <c r="M21" s="1">
        <v>19</v>
      </c>
      <c r="N21" s="1">
        <v>23</v>
      </c>
      <c r="O21" s="1">
        <v>29</v>
      </c>
      <c r="P21" s="1">
        <v>15</v>
      </c>
      <c r="Q21" s="1">
        <v>6</v>
      </c>
      <c r="R21" s="1">
        <v>2.1</v>
      </c>
      <c r="S21" s="1" t="s">
        <v>465</v>
      </c>
      <c r="T21" s="1">
        <v>59</v>
      </c>
      <c r="U21" s="1">
        <v>72.205866</v>
      </c>
      <c r="V21" s="1">
        <v>23</v>
      </c>
      <c r="W21" s="1">
        <v>15</v>
      </c>
      <c r="X21" s="1">
        <v>6</v>
      </c>
      <c r="Y21" s="1">
        <v>116.205866</v>
      </c>
      <c r="Z21" s="11">
        <v>62.136162730373698</v>
      </c>
      <c r="AA21" s="11">
        <v>12.908126341918058</v>
      </c>
      <c r="AB21" s="11">
        <v>5.1632505367672232</v>
      </c>
      <c r="AC21" s="11">
        <v>19.79246039094102</v>
      </c>
      <c r="AD21" s="1">
        <v>100</v>
      </c>
    </row>
    <row r="22" spans="1:31" x14ac:dyDescent="0.2">
      <c r="A22" s="1" t="s">
        <v>841</v>
      </c>
      <c r="B22" s="1" t="s">
        <v>629</v>
      </c>
      <c r="C22" s="1" t="s">
        <v>628</v>
      </c>
      <c r="D22" s="2" t="s">
        <v>5</v>
      </c>
      <c r="E22" s="1" t="s">
        <v>35</v>
      </c>
      <c r="F22" s="1" t="s">
        <v>762</v>
      </c>
      <c r="G22" s="1" t="s">
        <v>761</v>
      </c>
      <c r="H22" s="3" t="s">
        <v>760</v>
      </c>
      <c r="I22" s="2" t="s">
        <v>759</v>
      </c>
      <c r="J22" s="3" t="s">
        <v>31</v>
      </c>
      <c r="K22" s="1" t="s">
        <v>465</v>
      </c>
      <c r="L22" s="1">
        <v>46</v>
      </c>
      <c r="M22" s="1">
        <v>20</v>
      </c>
      <c r="N22" s="1">
        <v>21</v>
      </c>
      <c r="O22" s="1">
        <v>15</v>
      </c>
      <c r="P22" s="1">
        <v>3</v>
      </c>
      <c r="Q22" s="1">
        <v>2</v>
      </c>
      <c r="R22" s="1">
        <v>0.7</v>
      </c>
      <c r="S22" s="1">
        <v>0.3</v>
      </c>
      <c r="T22" s="1">
        <v>66</v>
      </c>
      <c r="U22" s="1">
        <v>76.799083999999993</v>
      </c>
      <c r="V22" s="1">
        <v>21</v>
      </c>
      <c r="W22" s="1">
        <v>3</v>
      </c>
      <c r="X22" s="1">
        <v>2</v>
      </c>
      <c r="Y22" s="1">
        <v>102.79908399999999</v>
      </c>
      <c r="Z22" s="11">
        <v>74.707945841229488</v>
      </c>
      <c r="AA22" s="11">
        <v>2.9183139413965988</v>
      </c>
      <c r="AB22" s="11">
        <v>1.9455426275977326</v>
      </c>
      <c r="AC22" s="11">
        <v>20.42819758977619</v>
      </c>
      <c r="AD22" s="1">
        <v>100.00000000000001</v>
      </c>
    </row>
    <row r="23" spans="1:31" x14ac:dyDescent="0.2">
      <c r="A23" s="1" t="s">
        <v>841</v>
      </c>
      <c r="B23" s="1" t="s">
        <v>629</v>
      </c>
      <c r="C23" s="1" t="s">
        <v>628</v>
      </c>
      <c r="D23" s="2" t="s">
        <v>5</v>
      </c>
      <c r="E23" s="1" t="s">
        <v>35</v>
      </c>
      <c r="F23" s="1" t="s">
        <v>758</v>
      </c>
      <c r="G23" s="1" t="s">
        <v>757</v>
      </c>
      <c r="H23" s="3" t="s">
        <v>756</v>
      </c>
      <c r="I23" s="2" t="s">
        <v>755</v>
      </c>
      <c r="J23" s="3" t="s">
        <v>31</v>
      </c>
      <c r="K23" s="1" t="s">
        <v>465</v>
      </c>
      <c r="L23" s="1">
        <v>45</v>
      </c>
      <c r="M23" s="1">
        <v>19</v>
      </c>
      <c r="N23" s="1">
        <v>20</v>
      </c>
      <c r="O23" s="1">
        <v>17</v>
      </c>
      <c r="P23" s="1">
        <v>2</v>
      </c>
      <c r="Q23" s="1">
        <v>1</v>
      </c>
      <c r="R23" s="1">
        <v>0.2</v>
      </c>
      <c r="S23" s="1">
        <v>1</v>
      </c>
      <c r="T23" s="1">
        <v>64</v>
      </c>
      <c r="U23" s="1">
        <v>75.486736000000008</v>
      </c>
      <c r="V23" s="1">
        <v>20</v>
      </c>
      <c r="W23" s="1">
        <v>2</v>
      </c>
      <c r="X23" s="1">
        <v>1</v>
      </c>
      <c r="Y23" s="1">
        <v>98.486736000000008</v>
      </c>
      <c r="Z23" s="11">
        <v>76.64660142661242</v>
      </c>
      <c r="AA23" s="11">
        <v>2.0307303107293553</v>
      </c>
      <c r="AB23" s="11">
        <v>1.0153651553646776</v>
      </c>
      <c r="AC23" s="11">
        <v>20.307303107293553</v>
      </c>
      <c r="AD23" s="1">
        <v>100</v>
      </c>
    </row>
    <row r="24" spans="1:31" x14ac:dyDescent="0.2">
      <c r="A24" s="1" t="s">
        <v>841</v>
      </c>
      <c r="B24" s="1" t="s">
        <v>629</v>
      </c>
      <c r="C24" s="1" t="s">
        <v>628</v>
      </c>
      <c r="D24" s="2" t="s">
        <v>5</v>
      </c>
      <c r="E24" s="1" t="s">
        <v>35</v>
      </c>
      <c r="F24" s="1" t="s">
        <v>754</v>
      </c>
      <c r="G24" s="1" t="s">
        <v>753</v>
      </c>
      <c r="H24" s="3" t="s">
        <v>752</v>
      </c>
      <c r="I24" s="2" t="s">
        <v>548</v>
      </c>
      <c r="J24" s="3" t="s">
        <v>31</v>
      </c>
      <c r="K24" s="1">
        <v>71</v>
      </c>
      <c r="L24" s="1">
        <v>46</v>
      </c>
      <c r="M24" s="1">
        <v>20</v>
      </c>
      <c r="N24" s="1">
        <v>19</v>
      </c>
      <c r="O24" s="1">
        <v>20</v>
      </c>
      <c r="P24" s="1">
        <v>5</v>
      </c>
      <c r="Q24" s="1">
        <v>3</v>
      </c>
      <c r="R24" s="1">
        <v>0.4</v>
      </c>
      <c r="S24" s="1">
        <v>0.7</v>
      </c>
      <c r="T24" s="1">
        <v>66</v>
      </c>
      <c r="U24" s="1">
        <v>71</v>
      </c>
      <c r="V24" s="1">
        <v>19</v>
      </c>
      <c r="W24" s="1">
        <v>5</v>
      </c>
      <c r="X24" s="1">
        <v>3</v>
      </c>
      <c r="Y24" s="1">
        <v>98</v>
      </c>
      <c r="Z24" s="11">
        <v>72.448979591836732</v>
      </c>
      <c r="AA24" s="11">
        <v>5.1020408163265305</v>
      </c>
      <c r="AB24" s="11">
        <v>3.0612244897959182</v>
      </c>
      <c r="AC24" s="11">
        <v>19.387755102040817</v>
      </c>
      <c r="AD24" s="1">
        <v>100</v>
      </c>
    </row>
    <row r="25" spans="1:31" x14ac:dyDescent="0.2">
      <c r="A25" s="1" t="s">
        <v>841</v>
      </c>
      <c r="B25" s="1" t="s">
        <v>629</v>
      </c>
      <c r="C25" s="1" t="s">
        <v>628</v>
      </c>
      <c r="D25" s="2" t="s">
        <v>5</v>
      </c>
      <c r="E25" s="1" t="s">
        <v>35</v>
      </c>
      <c r="F25" s="1" t="s">
        <v>751</v>
      </c>
      <c r="G25" s="1" t="s">
        <v>750</v>
      </c>
      <c r="H25" s="3" t="s">
        <v>747</v>
      </c>
      <c r="I25" s="2" t="s">
        <v>746</v>
      </c>
      <c r="J25" s="3" t="s">
        <v>31</v>
      </c>
      <c r="K25" s="1" t="s">
        <v>465</v>
      </c>
      <c r="L25" s="1">
        <v>45</v>
      </c>
      <c r="M25" s="1">
        <v>16</v>
      </c>
      <c r="N25" s="1">
        <v>24</v>
      </c>
      <c r="O25" s="1">
        <v>16</v>
      </c>
      <c r="P25" s="1">
        <v>4</v>
      </c>
      <c r="Q25" s="1">
        <v>3</v>
      </c>
      <c r="R25" s="1">
        <v>0.6</v>
      </c>
      <c r="S25" s="1">
        <v>0.6</v>
      </c>
      <c r="T25" s="1">
        <v>61</v>
      </c>
      <c r="U25" s="1">
        <v>73.518214</v>
      </c>
      <c r="V25" s="1">
        <v>24</v>
      </c>
      <c r="W25" s="1">
        <v>4</v>
      </c>
      <c r="X25" s="1">
        <v>3</v>
      </c>
      <c r="Y25" s="1">
        <v>104.518214</v>
      </c>
      <c r="Z25" s="11">
        <v>70.340097851270215</v>
      </c>
      <c r="AA25" s="11">
        <v>3.8270841482231983</v>
      </c>
      <c r="AB25" s="11">
        <v>2.8703131111673987</v>
      </c>
      <c r="AC25" s="11">
        <v>22.96250488933919</v>
      </c>
      <c r="AD25" s="1">
        <v>100</v>
      </c>
    </row>
    <row r="26" spans="1:31" x14ac:dyDescent="0.2">
      <c r="A26" s="1" t="s">
        <v>841</v>
      </c>
      <c r="B26" s="1" t="s">
        <v>629</v>
      </c>
      <c r="C26" s="1" t="s">
        <v>628</v>
      </c>
      <c r="D26" s="2" t="s">
        <v>5</v>
      </c>
      <c r="E26" s="1" t="s">
        <v>35</v>
      </c>
      <c r="F26" s="1" t="s">
        <v>749</v>
      </c>
      <c r="G26" s="1" t="s">
        <v>748</v>
      </c>
      <c r="H26" s="1" t="s">
        <v>747</v>
      </c>
      <c r="I26" s="2" t="s">
        <v>746</v>
      </c>
      <c r="J26" s="3" t="s">
        <v>31</v>
      </c>
      <c r="K26" s="1">
        <v>72</v>
      </c>
      <c r="L26" s="1">
        <v>45</v>
      </c>
      <c r="M26" s="1">
        <v>17</v>
      </c>
      <c r="N26" s="1">
        <v>27</v>
      </c>
      <c r="O26" s="1">
        <v>15</v>
      </c>
      <c r="P26" s="1">
        <v>3</v>
      </c>
      <c r="Q26" s="1">
        <v>2</v>
      </c>
      <c r="R26" s="1">
        <v>0.4</v>
      </c>
      <c r="S26" s="1">
        <v>0.5</v>
      </c>
      <c r="T26" s="1">
        <v>62</v>
      </c>
      <c r="U26" s="1">
        <v>72</v>
      </c>
      <c r="V26" s="1">
        <v>27</v>
      </c>
      <c r="W26" s="1">
        <v>3</v>
      </c>
      <c r="X26" s="1">
        <v>2</v>
      </c>
      <c r="Y26" s="1">
        <v>104</v>
      </c>
      <c r="Z26" s="11">
        <v>69.230769230769226</v>
      </c>
      <c r="AA26" s="11">
        <v>2.8846153846153846</v>
      </c>
      <c r="AB26" s="11">
        <v>1.9230769230769231</v>
      </c>
      <c r="AC26" s="11">
        <v>25.961538461538463</v>
      </c>
      <c r="AD26" s="1">
        <v>100</v>
      </c>
    </row>
    <row r="27" spans="1:31" x14ac:dyDescent="0.2">
      <c r="A27" s="1" t="s">
        <v>841</v>
      </c>
      <c r="B27" s="1" t="s">
        <v>629</v>
      </c>
      <c r="C27" s="1" t="s">
        <v>628</v>
      </c>
      <c r="D27" s="2" t="s">
        <v>5</v>
      </c>
      <c r="E27" s="1" t="s">
        <v>35</v>
      </c>
      <c r="F27" s="1" t="s">
        <v>745</v>
      </c>
      <c r="G27" s="1" t="s">
        <v>744</v>
      </c>
      <c r="H27" s="3" t="s">
        <v>75</v>
      </c>
      <c r="I27" s="2" t="s">
        <v>708</v>
      </c>
      <c r="J27" s="3" t="s">
        <v>31</v>
      </c>
      <c r="K27" s="1" t="s">
        <v>465</v>
      </c>
      <c r="L27" s="1">
        <v>52</v>
      </c>
      <c r="M27" s="1">
        <v>23</v>
      </c>
      <c r="N27" s="1">
        <v>16</v>
      </c>
      <c r="O27" s="1">
        <v>20</v>
      </c>
      <c r="P27" s="1">
        <v>4</v>
      </c>
      <c r="Q27" s="1">
        <v>5</v>
      </c>
      <c r="R27" s="1">
        <v>0.9</v>
      </c>
      <c r="S27" s="1" t="s">
        <v>465</v>
      </c>
      <c r="T27" s="1">
        <v>75</v>
      </c>
      <c r="U27" s="1">
        <v>82.704650000000001</v>
      </c>
      <c r="V27" s="1">
        <v>16</v>
      </c>
      <c r="W27" s="1">
        <v>4</v>
      </c>
      <c r="X27" s="1">
        <v>5</v>
      </c>
      <c r="Y27" s="1">
        <v>107.70465</v>
      </c>
      <c r="Z27" s="11">
        <v>76.788374503793477</v>
      </c>
      <c r="AA27" s="11">
        <v>3.7138600793930436</v>
      </c>
      <c r="AB27" s="11">
        <v>4.6423250992413045</v>
      </c>
      <c r="AC27" s="11">
        <v>14.855440317572175</v>
      </c>
      <c r="AD27" s="1">
        <v>100</v>
      </c>
    </row>
    <row r="28" spans="1:31" x14ac:dyDescent="0.2">
      <c r="A28" s="1" t="s">
        <v>841</v>
      </c>
      <c r="B28" s="1" t="s">
        <v>629</v>
      </c>
      <c r="C28" s="1" t="s">
        <v>628</v>
      </c>
      <c r="D28" s="2" t="s">
        <v>5</v>
      </c>
      <c r="E28" s="1" t="s">
        <v>35</v>
      </c>
      <c r="F28" s="1" t="s">
        <v>743</v>
      </c>
      <c r="G28" s="1" t="s">
        <v>742</v>
      </c>
      <c r="H28" s="1" t="s">
        <v>75</v>
      </c>
      <c r="I28" s="2" t="s">
        <v>708</v>
      </c>
      <c r="J28" s="3" t="s">
        <v>31</v>
      </c>
      <c r="K28" s="1" t="s">
        <v>465</v>
      </c>
      <c r="L28" s="1">
        <v>47</v>
      </c>
      <c r="M28" s="1">
        <v>18</v>
      </c>
      <c r="N28" s="1">
        <v>23</v>
      </c>
      <c r="O28" s="1">
        <v>15</v>
      </c>
      <c r="P28" s="1">
        <v>2</v>
      </c>
      <c r="Q28" s="1">
        <v>2</v>
      </c>
      <c r="R28" s="1">
        <v>0.8</v>
      </c>
      <c r="S28" s="1">
        <v>0.4</v>
      </c>
      <c r="T28" s="1">
        <v>65</v>
      </c>
      <c r="U28" s="1">
        <v>76.142910000000001</v>
      </c>
      <c r="V28" s="1">
        <v>23</v>
      </c>
      <c r="W28" s="1">
        <v>2</v>
      </c>
      <c r="X28" s="1">
        <v>2</v>
      </c>
      <c r="Y28" s="1">
        <v>103.14291</v>
      </c>
      <c r="Z28" s="11">
        <v>73.822728096385887</v>
      </c>
      <c r="AA28" s="11">
        <v>1.9390571780454904</v>
      </c>
      <c r="AB28" s="11">
        <v>1.9390571780454904</v>
      </c>
      <c r="AC28" s="11">
        <v>22.299157547523141</v>
      </c>
      <c r="AD28" s="1">
        <v>100</v>
      </c>
    </row>
    <row r="29" spans="1:31" x14ac:dyDescent="0.2">
      <c r="A29" s="1" t="s">
        <v>841</v>
      </c>
      <c r="B29" s="1" t="s">
        <v>629</v>
      </c>
      <c r="C29" s="1" t="s">
        <v>628</v>
      </c>
      <c r="D29" s="2" t="s">
        <v>5</v>
      </c>
      <c r="E29" s="1" t="s">
        <v>35</v>
      </c>
      <c r="F29" s="1" t="s">
        <v>741</v>
      </c>
      <c r="G29" s="1" t="s">
        <v>740</v>
      </c>
      <c r="H29" s="1" t="s">
        <v>75</v>
      </c>
      <c r="I29" s="2" t="s">
        <v>708</v>
      </c>
      <c r="J29" s="3" t="s">
        <v>31</v>
      </c>
      <c r="K29" s="1">
        <v>78</v>
      </c>
      <c r="L29" s="1">
        <v>49</v>
      </c>
      <c r="M29" s="1">
        <v>19</v>
      </c>
      <c r="N29" s="1">
        <v>19</v>
      </c>
      <c r="O29" s="1">
        <v>18</v>
      </c>
      <c r="P29" s="1">
        <v>3</v>
      </c>
      <c r="Q29" s="1">
        <v>3</v>
      </c>
      <c r="R29" s="1">
        <v>1.2</v>
      </c>
      <c r="S29" s="1">
        <v>0.4</v>
      </c>
      <c r="T29" s="1">
        <v>68</v>
      </c>
      <c r="U29" s="1">
        <v>78</v>
      </c>
      <c r="V29" s="1">
        <v>19</v>
      </c>
      <c r="W29" s="1">
        <v>3</v>
      </c>
      <c r="X29" s="1">
        <v>3</v>
      </c>
      <c r="Y29" s="1">
        <v>103</v>
      </c>
      <c r="Z29" s="11">
        <v>75.728155339805824</v>
      </c>
      <c r="AA29" s="11">
        <v>2.912621359223301</v>
      </c>
      <c r="AB29" s="11">
        <v>2.912621359223301</v>
      </c>
      <c r="AC29" s="11">
        <v>18.446601941747574</v>
      </c>
      <c r="AD29" s="1">
        <v>99.999999999999986</v>
      </c>
    </row>
    <row r="30" spans="1:31" x14ac:dyDescent="0.2">
      <c r="A30" s="1" t="s">
        <v>841</v>
      </c>
      <c r="B30" s="1" t="s">
        <v>629</v>
      </c>
      <c r="C30" s="1" t="s">
        <v>628</v>
      </c>
      <c r="D30" s="2" t="s">
        <v>5</v>
      </c>
      <c r="E30" s="1" t="s">
        <v>35</v>
      </c>
      <c r="F30" s="1" t="s">
        <v>739</v>
      </c>
      <c r="G30" s="1" t="s">
        <v>738</v>
      </c>
      <c r="H30" s="1" t="s">
        <v>75</v>
      </c>
      <c r="I30" s="2" t="s">
        <v>708</v>
      </c>
      <c r="J30" s="3" t="s">
        <v>31</v>
      </c>
      <c r="K30" s="1" t="s">
        <v>465</v>
      </c>
      <c r="L30" s="1">
        <v>49</v>
      </c>
      <c r="M30" s="1">
        <v>19</v>
      </c>
      <c r="N30" s="1">
        <v>21</v>
      </c>
      <c r="O30" s="1">
        <v>18</v>
      </c>
      <c r="P30" s="1">
        <v>3</v>
      </c>
      <c r="Q30" s="1">
        <v>3</v>
      </c>
      <c r="R30" s="1">
        <v>0.7</v>
      </c>
      <c r="S30" s="1">
        <v>0.5</v>
      </c>
      <c r="T30" s="1">
        <v>68</v>
      </c>
      <c r="U30" s="1">
        <v>78.111432000000008</v>
      </c>
      <c r="V30" s="1">
        <v>21</v>
      </c>
      <c r="W30" s="1">
        <v>3</v>
      </c>
      <c r="X30" s="1">
        <v>3</v>
      </c>
      <c r="Y30" s="1">
        <v>105.11143200000001</v>
      </c>
      <c r="Z30" s="11">
        <v>74.312974824660373</v>
      </c>
      <c r="AA30" s="11">
        <v>2.8541139083710703</v>
      </c>
      <c r="AB30" s="11">
        <v>2.8541139083710703</v>
      </c>
      <c r="AC30" s="11">
        <v>19.978797358597493</v>
      </c>
      <c r="AD30" s="1">
        <v>100.00000000000001</v>
      </c>
    </row>
    <row r="31" spans="1:31" x14ac:dyDescent="0.2">
      <c r="A31" s="1" t="s">
        <v>841</v>
      </c>
      <c r="B31" s="1" t="s">
        <v>629</v>
      </c>
      <c r="C31" s="1" t="s">
        <v>628</v>
      </c>
      <c r="D31" s="2" t="s">
        <v>5</v>
      </c>
      <c r="E31" s="1" t="s">
        <v>35</v>
      </c>
      <c r="F31" s="1" t="s">
        <v>737</v>
      </c>
      <c r="G31" s="1" t="s">
        <v>736</v>
      </c>
      <c r="H31" s="3" t="s">
        <v>68</v>
      </c>
      <c r="I31" s="2" t="s">
        <v>735</v>
      </c>
      <c r="J31" s="3" t="s">
        <v>31</v>
      </c>
      <c r="K31" s="1">
        <v>85</v>
      </c>
      <c r="L31" s="1">
        <v>45</v>
      </c>
      <c r="M31" s="1">
        <v>20</v>
      </c>
      <c r="N31" s="1">
        <v>21</v>
      </c>
      <c r="O31" s="1">
        <v>18</v>
      </c>
      <c r="P31" s="1">
        <v>4</v>
      </c>
      <c r="Q31" s="1">
        <v>5</v>
      </c>
      <c r="R31" s="1">
        <v>0.9</v>
      </c>
      <c r="S31" s="1">
        <v>0.1</v>
      </c>
      <c r="T31" s="1">
        <v>65</v>
      </c>
      <c r="U31" s="1">
        <v>85</v>
      </c>
      <c r="V31" s="1">
        <v>21</v>
      </c>
      <c r="W31" s="1">
        <v>4</v>
      </c>
      <c r="X31" s="1">
        <v>5</v>
      </c>
      <c r="Y31" s="1">
        <v>115</v>
      </c>
      <c r="Z31" s="11">
        <v>73.91304347826086</v>
      </c>
      <c r="AA31" s="11">
        <v>3.4782608695652173</v>
      </c>
      <c r="AB31" s="11">
        <v>4.3478260869565215</v>
      </c>
      <c r="AC31" s="11">
        <v>18.260869565217391</v>
      </c>
      <c r="AD31" s="1">
        <v>99.999999999999986</v>
      </c>
    </row>
    <row r="32" spans="1:31" x14ac:dyDescent="0.2">
      <c r="A32" s="1" t="s">
        <v>841</v>
      </c>
      <c r="B32" s="1" t="s">
        <v>629</v>
      </c>
      <c r="C32" s="1" t="s">
        <v>628</v>
      </c>
      <c r="D32" s="2" t="s">
        <v>5</v>
      </c>
      <c r="E32" s="1" t="s">
        <v>35</v>
      </c>
      <c r="F32" s="1" t="s">
        <v>734</v>
      </c>
      <c r="G32" s="1" t="s">
        <v>733</v>
      </c>
      <c r="H32" s="3" t="s">
        <v>60</v>
      </c>
      <c r="I32" s="2" t="s">
        <v>548</v>
      </c>
      <c r="J32" s="3" t="s">
        <v>31</v>
      </c>
      <c r="K32" s="1">
        <v>67</v>
      </c>
      <c r="L32" s="1">
        <v>47</v>
      </c>
      <c r="M32" s="1">
        <v>20</v>
      </c>
      <c r="N32" s="1">
        <v>27</v>
      </c>
      <c r="O32" s="1">
        <v>19</v>
      </c>
      <c r="P32" s="1">
        <v>6</v>
      </c>
      <c r="Q32" s="1">
        <v>3</v>
      </c>
      <c r="R32" s="1">
        <v>0.5</v>
      </c>
      <c r="S32" s="1">
        <v>0.4</v>
      </c>
      <c r="T32" s="1">
        <v>67</v>
      </c>
      <c r="U32" s="1">
        <v>67</v>
      </c>
      <c r="V32" s="1">
        <v>27</v>
      </c>
      <c r="W32" s="1">
        <v>6</v>
      </c>
      <c r="X32" s="1">
        <v>3</v>
      </c>
      <c r="Y32" s="1">
        <v>103</v>
      </c>
      <c r="Z32" s="11">
        <v>65.048543689320397</v>
      </c>
      <c r="AA32" s="11">
        <v>5.825242718446602</v>
      </c>
      <c r="AB32" s="11">
        <v>2.912621359223301</v>
      </c>
      <c r="AC32" s="11">
        <v>26.21359223300971</v>
      </c>
      <c r="AD32" s="1">
        <v>100</v>
      </c>
      <c r="AE32" s="21">
        <v>1</v>
      </c>
    </row>
    <row r="33" spans="1:31" x14ac:dyDescent="0.2">
      <c r="A33" s="1" t="s">
        <v>841</v>
      </c>
      <c r="B33" s="1" t="s">
        <v>629</v>
      </c>
      <c r="C33" s="1" t="s">
        <v>628</v>
      </c>
      <c r="D33" s="2" t="s">
        <v>5</v>
      </c>
      <c r="E33" s="1" t="s">
        <v>35</v>
      </c>
      <c r="F33" s="1" t="s">
        <v>732</v>
      </c>
      <c r="G33" s="1" t="s">
        <v>731</v>
      </c>
      <c r="H33" s="1" t="s">
        <v>60</v>
      </c>
      <c r="I33" s="2" t="s">
        <v>548</v>
      </c>
      <c r="J33" s="3" t="s">
        <v>31</v>
      </c>
      <c r="K33" s="1">
        <v>63</v>
      </c>
      <c r="L33" s="1">
        <v>46</v>
      </c>
      <c r="M33" s="1">
        <v>18</v>
      </c>
      <c r="N33" s="1">
        <v>28</v>
      </c>
      <c r="O33" s="1">
        <v>20</v>
      </c>
      <c r="P33" s="1">
        <v>6</v>
      </c>
      <c r="Q33" s="1">
        <v>3</v>
      </c>
      <c r="R33" s="1">
        <v>0.4</v>
      </c>
      <c r="S33" s="1" t="s">
        <v>465</v>
      </c>
      <c r="T33" s="1">
        <v>64</v>
      </c>
      <c r="U33" s="1">
        <v>63</v>
      </c>
      <c r="V33" s="1">
        <v>28</v>
      </c>
      <c r="W33" s="1">
        <v>6</v>
      </c>
      <c r="X33" s="1">
        <v>3</v>
      </c>
      <c r="Y33" s="1">
        <v>100</v>
      </c>
      <c r="Z33" s="11">
        <v>63</v>
      </c>
      <c r="AA33" s="11">
        <v>6</v>
      </c>
      <c r="AB33" s="11">
        <v>3</v>
      </c>
      <c r="AC33" s="11">
        <v>28.000000000000004</v>
      </c>
      <c r="AD33" s="1">
        <v>100</v>
      </c>
      <c r="AE33" s="21">
        <v>1</v>
      </c>
    </row>
    <row r="34" spans="1:31" x14ac:dyDescent="0.2">
      <c r="A34" s="1" t="s">
        <v>841</v>
      </c>
      <c r="B34" s="1" t="s">
        <v>629</v>
      </c>
      <c r="C34" s="1" t="s">
        <v>628</v>
      </c>
      <c r="D34" s="2" t="s">
        <v>5</v>
      </c>
      <c r="E34" s="1" t="s">
        <v>35</v>
      </c>
      <c r="F34" s="1" t="s">
        <v>730</v>
      </c>
      <c r="G34" s="1" t="s">
        <v>729</v>
      </c>
      <c r="H34" s="1" t="s">
        <v>60</v>
      </c>
      <c r="I34" s="2" t="s">
        <v>548</v>
      </c>
      <c r="J34" s="3" t="s">
        <v>31</v>
      </c>
      <c r="K34" s="1">
        <v>59</v>
      </c>
      <c r="L34" s="1">
        <v>40</v>
      </c>
      <c r="M34" s="1">
        <v>22</v>
      </c>
      <c r="N34" s="1">
        <v>27</v>
      </c>
      <c r="O34" s="1">
        <v>23</v>
      </c>
      <c r="P34" s="1">
        <v>11</v>
      </c>
      <c r="Q34" s="1">
        <v>5</v>
      </c>
      <c r="R34" s="1">
        <v>1.4</v>
      </c>
      <c r="S34" s="1">
        <v>1.4</v>
      </c>
      <c r="T34" s="1">
        <v>62</v>
      </c>
      <c r="U34" s="1">
        <v>59</v>
      </c>
      <c r="V34" s="1">
        <v>27</v>
      </c>
      <c r="W34" s="1">
        <v>11</v>
      </c>
      <c r="X34" s="1">
        <v>5</v>
      </c>
      <c r="Y34" s="1">
        <v>102</v>
      </c>
      <c r="Z34" s="11">
        <v>57.843137254901968</v>
      </c>
      <c r="AA34" s="11">
        <v>10.784313725490197</v>
      </c>
      <c r="AB34" s="11">
        <v>4.9019607843137258</v>
      </c>
      <c r="AC34" s="11">
        <v>26.47058823529412</v>
      </c>
      <c r="AD34" s="1">
        <v>100.00000000000001</v>
      </c>
      <c r="AE34" s="21">
        <v>1</v>
      </c>
    </row>
    <row r="35" spans="1:31" x14ac:dyDescent="0.2">
      <c r="A35" s="1" t="s">
        <v>841</v>
      </c>
      <c r="B35" s="1" t="s">
        <v>629</v>
      </c>
      <c r="C35" s="1" t="s">
        <v>628</v>
      </c>
      <c r="D35" s="2" t="s">
        <v>5</v>
      </c>
      <c r="E35" s="1" t="s">
        <v>35</v>
      </c>
      <c r="F35" s="1" t="s">
        <v>728</v>
      </c>
      <c r="G35" s="1" t="s">
        <v>727</v>
      </c>
      <c r="H35" s="1" t="s">
        <v>60</v>
      </c>
      <c r="I35" s="2" t="s">
        <v>548</v>
      </c>
      <c r="J35" s="3" t="s">
        <v>31</v>
      </c>
      <c r="K35" s="1">
        <v>69</v>
      </c>
      <c r="L35" s="1">
        <v>42</v>
      </c>
      <c r="M35" s="1">
        <v>20</v>
      </c>
      <c r="N35" s="1">
        <v>25</v>
      </c>
      <c r="O35" s="1">
        <v>17</v>
      </c>
      <c r="P35" s="1">
        <v>6</v>
      </c>
      <c r="Q35" s="1">
        <v>4</v>
      </c>
      <c r="R35" s="1">
        <v>0.3</v>
      </c>
      <c r="S35" s="1">
        <v>0.4</v>
      </c>
      <c r="T35" s="1">
        <v>62</v>
      </c>
      <c r="U35" s="1">
        <v>69</v>
      </c>
      <c r="V35" s="1">
        <v>25</v>
      </c>
      <c r="W35" s="1">
        <v>6</v>
      </c>
      <c r="X35" s="1">
        <v>4</v>
      </c>
      <c r="Y35" s="1">
        <v>104</v>
      </c>
      <c r="Z35" s="11">
        <v>66.34615384615384</v>
      </c>
      <c r="AA35" s="11">
        <v>5.7692307692307692</v>
      </c>
      <c r="AB35" s="11">
        <v>3.8461538461538463</v>
      </c>
      <c r="AC35" s="11">
        <v>24.03846153846154</v>
      </c>
      <c r="AD35" s="1">
        <v>100</v>
      </c>
      <c r="AE35" s="21">
        <v>1</v>
      </c>
    </row>
    <row r="36" spans="1:31" x14ac:dyDescent="0.2">
      <c r="A36" s="1" t="s">
        <v>841</v>
      </c>
      <c r="B36" s="1" t="s">
        <v>629</v>
      </c>
      <c r="C36" s="1" t="s">
        <v>628</v>
      </c>
      <c r="D36" s="2" t="s">
        <v>5</v>
      </c>
      <c r="E36" s="1" t="s">
        <v>35</v>
      </c>
      <c r="F36" s="1" t="s">
        <v>726</v>
      </c>
      <c r="G36" s="1" t="s">
        <v>725</v>
      </c>
      <c r="H36" s="1" t="s">
        <v>60</v>
      </c>
      <c r="I36" s="2" t="s">
        <v>548</v>
      </c>
      <c r="J36" s="3" t="s">
        <v>31</v>
      </c>
      <c r="K36" s="1">
        <v>60</v>
      </c>
      <c r="L36" s="1">
        <v>37</v>
      </c>
      <c r="M36" s="1">
        <v>23</v>
      </c>
      <c r="N36" s="1">
        <v>26</v>
      </c>
      <c r="O36" s="1">
        <v>26</v>
      </c>
      <c r="P36" s="1">
        <v>10</v>
      </c>
      <c r="Q36" s="1">
        <v>5</v>
      </c>
      <c r="R36" s="1">
        <v>1.5</v>
      </c>
      <c r="S36" s="1">
        <v>0.4</v>
      </c>
      <c r="T36" s="1">
        <v>60</v>
      </c>
      <c r="U36" s="1">
        <v>60</v>
      </c>
      <c r="V36" s="1">
        <v>26</v>
      </c>
      <c r="W36" s="1">
        <v>10</v>
      </c>
      <c r="X36" s="1">
        <v>5</v>
      </c>
      <c r="Y36" s="1">
        <v>101</v>
      </c>
      <c r="Z36" s="11">
        <v>59.405940594059402</v>
      </c>
      <c r="AA36" s="11">
        <v>9.9009900990099009</v>
      </c>
      <c r="AB36" s="11">
        <v>4.9504950495049505</v>
      </c>
      <c r="AC36" s="11">
        <v>25.742574257425744</v>
      </c>
      <c r="AD36" s="1">
        <v>100</v>
      </c>
      <c r="AE36" s="21">
        <v>1</v>
      </c>
    </row>
    <row r="37" spans="1:31" x14ac:dyDescent="0.2">
      <c r="A37" s="1" t="s">
        <v>841</v>
      </c>
      <c r="B37" s="1" t="s">
        <v>629</v>
      </c>
      <c r="C37" s="1" t="s">
        <v>628</v>
      </c>
      <c r="D37" s="2" t="s">
        <v>5</v>
      </c>
      <c r="E37" s="1" t="s">
        <v>35</v>
      </c>
      <c r="F37" s="1" t="s">
        <v>724</v>
      </c>
      <c r="G37" s="1" t="s">
        <v>723</v>
      </c>
      <c r="H37" s="1" t="s">
        <v>60</v>
      </c>
      <c r="I37" s="2" t="s">
        <v>548</v>
      </c>
      <c r="J37" s="3" t="s">
        <v>31</v>
      </c>
      <c r="K37" s="1">
        <v>70</v>
      </c>
      <c r="L37" s="1">
        <v>43</v>
      </c>
      <c r="M37" s="1">
        <v>19</v>
      </c>
      <c r="N37" s="1">
        <v>19</v>
      </c>
      <c r="O37" s="1">
        <v>23</v>
      </c>
      <c r="P37" s="1">
        <v>5</v>
      </c>
      <c r="Q37" s="1">
        <v>7</v>
      </c>
      <c r="R37" s="1">
        <v>1</v>
      </c>
      <c r="S37" s="1">
        <v>0.9</v>
      </c>
      <c r="T37" s="1">
        <v>62</v>
      </c>
      <c r="U37" s="1">
        <v>70</v>
      </c>
      <c r="V37" s="1">
        <v>19</v>
      </c>
      <c r="W37" s="1">
        <v>5</v>
      </c>
      <c r="X37" s="1">
        <v>7</v>
      </c>
      <c r="Y37" s="1">
        <v>101</v>
      </c>
      <c r="Z37" s="11">
        <v>69.306930693069305</v>
      </c>
      <c r="AA37" s="11">
        <v>4.9504950495049505</v>
      </c>
      <c r="AB37" s="11">
        <v>6.9306930693069315</v>
      </c>
      <c r="AC37" s="11">
        <v>18.811881188118811</v>
      </c>
      <c r="AD37" s="1">
        <v>100</v>
      </c>
      <c r="AE37" s="21">
        <v>1</v>
      </c>
    </row>
    <row r="38" spans="1:31" x14ac:dyDescent="0.2">
      <c r="A38" s="1" t="s">
        <v>841</v>
      </c>
      <c r="B38" s="1" t="s">
        <v>629</v>
      </c>
      <c r="C38" s="1" t="s">
        <v>628</v>
      </c>
      <c r="D38" s="2" t="s">
        <v>5</v>
      </c>
      <c r="E38" s="1" t="s">
        <v>35</v>
      </c>
      <c r="F38" s="1" t="s">
        <v>722</v>
      </c>
      <c r="G38" s="1" t="s">
        <v>721</v>
      </c>
      <c r="H38" s="1" t="s">
        <v>60</v>
      </c>
      <c r="I38" s="2" t="s">
        <v>548</v>
      </c>
      <c r="J38" s="3" t="s">
        <v>31</v>
      </c>
      <c r="K38" s="1" t="s">
        <v>465</v>
      </c>
      <c r="L38" s="1">
        <v>40</v>
      </c>
      <c r="M38" s="1">
        <v>18</v>
      </c>
      <c r="N38" s="1">
        <v>28</v>
      </c>
      <c r="O38" s="1">
        <v>24</v>
      </c>
      <c r="P38" s="1">
        <v>9</v>
      </c>
      <c r="Q38" s="1">
        <v>5</v>
      </c>
      <c r="R38" s="1">
        <v>1.2</v>
      </c>
      <c r="S38" s="1">
        <v>0.3</v>
      </c>
      <c r="T38" s="1">
        <v>58</v>
      </c>
      <c r="U38" s="1">
        <v>71.549691999999993</v>
      </c>
      <c r="V38" s="1">
        <v>28</v>
      </c>
      <c r="W38" s="1">
        <v>9</v>
      </c>
      <c r="X38" s="1">
        <v>5</v>
      </c>
      <c r="Y38" s="1">
        <v>113.54969199999999</v>
      </c>
      <c r="Z38" s="11">
        <v>63.011788706569106</v>
      </c>
      <c r="AA38" s="11">
        <v>7.9260452771637642</v>
      </c>
      <c r="AB38" s="11">
        <v>4.4033584873132021</v>
      </c>
      <c r="AC38" s="11">
        <v>24.658807528953933</v>
      </c>
      <c r="AD38" s="1">
        <v>100</v>
      </c>
      <c r="AE38" s="21">
        <v>1</v>
      </c>
    </row>
    <row r="39" spans="1:31" x14ac:dyDescent="0.2">
      <c r="A39" s="1" t="s">
        <v>841</v>
      </c>
      <c r="B39" s="1" t="s">
        <v>629</v>
      </c>
      <c r="C39" s="1" t="s">
        <v>628</v>
      </c>
      <c r="D39" s="2" t="s">
        <v>5</v>
      </c>
      <c r="E39" s="1" t="s">
        <v>35</v>
      </c>
      <c r="F39" s="1" t="s">
        <v>720</v>
      </c>
      <c r="G39" s="1" t="s">
        <v>719</v>
      </c>
      <c r="H39" s="1" t="s">
        <v>60</v>
      </c>
      <c r="I39" s="2" t="s">
        <v>548</v>
      </c>
      <c r="J39" s="3" t="s">
        <v>31</v>
      </c>
      <c r="K39" s="1" t="s">
        <v>465</v>
      </c>
      <c r="L39" s="1">
        <v>44</v>
      </c>
      <c r="M39" s="1">
        <v>20</v>
      </c>
      <c r="N39" s="1">
        <v>26</v>
      </c>
      <c r="O39" s="1">
        <v>15</v>
      </c>
      <c r="P39" s="1">
        <v>5</v>
      </c>
      <c r="Q39" s="1">
        <v>4</v>
      </c>
      <c r="R39" s="1">
        <v>0.6</v>
      </c>
      <c r="S39" s="1" t="s">
        <v>465</v>
      </c>
      <c r="T39" s="1">
        <v>64</v>
      </c>
      <c r="U39" s="1">
        <v>75.486736000000008</v>
      </c>
      <c r="V39" s="1">
        <v>26</v>
      </c>
      <c r="W39" s="1">
        <v>5</v>
      </c>
      <c r="X39" s="1">
        <v>4</v>
      </c>
      <c r="Y39" s="1">
        <v>110.48673600000001</v>
      </c>
      <c r="Z39" s="11">
        <v>68.321989347209964</v>
      </c>
      <c r="AA39" s="11">
        <v>4.5254300932557188</v>
      </c>
      <c r="AB39" s="11">
        <v>3.6203440746045747</v>
      </c>
      <c r="AC39" s="11">
        <v>23.532236484929737</v>
      </c>
      <c r="AD39" s="1">
        <v>100</v>
      </c>
      <c r="AE39" s="21">
        <v>1</v>
      </c>
    </row>
    <row r="40" spans="1:31" x14ac:dyDescent="0.2">
      <c r="A40" s="1" t="s">
        <v>841</v>
      </c>
      <c r="B40" s="1" t="s">
        <v>629</v>
      </c>
      <c r="C40" s="1" t="s">
        <v>628</v>
      </c>
      <c r="D40" s="2" t="s">
        <v>5</v>
      </c>
      <c r="E40" s="1" t="s">
        <v>35</v>
      </c>
      <c r="F40" s="1" t="s">
        <v>718</v>
      </c>
      <c r="G40" s="1" t="s">
        <v>717</v>
      </c>
      <c r="H40" s="1" t="s">
        <v>60</v>
      </c>
      <c r="I40" s="2" t="s">
        <v>548</v>
      </c>
      <c r="J40" s="3" t="s">
        <v>31</v>
      </c>
      <c r="K40" s="1">
        <v>76</v>
      </c>
      <c r="L40" s="1">
        <v>47</v>
      </c>
      <c r="M40" s="1">
        <v>19</v>
      </c>
      <c r="N40" s="1">
        <v>24</v>
      </c>
      <c r="O40" s="1">
        <v>21</v>
      </c>
      <c r="P40" s="1">
        <v>7</v>
      </c>
      <c r="Q40" s="1">
        <v>5</v>
      </c>
      <c r="R40" s="1">
        <v>0.6</v>
      </c>
      <c r="S40" s="1">
        <v>0.4</v>
      </c>
      <c r="T40" s="1">
        <v>66</v>
      </c>
      <c r="U40" s="1">
        <v>76</v>
      </c>
      <c r="V40" s="1">
        <v>24</v>
      </c>
      <c r="W40" s="1">
        <v>7</v>
      </c>
      <c r="X40" s="1">
        <v>5</v>
      </c>
      <c r="Y40" s="1">
        <v>112</v>
      </c>
      <c r="Z40" s="11">
        <v>67.857142857142861</v>
      </c>
      <c r="AA40" s="11">
        <v>6.25</v>
      </c>
      <c r="AB40" s="11">
        <v>4.4642857142857144</v>
      </c>
      <c r="AC40" s="11">
        <v>21.428571428571427</v>
      </c>
      <c r="AD40" s="1">
        <v>100</v>
      </c>
      <c r="AE40" s="21">
        <v>1</v>
      </c>
    </row>
    <row r="41" spans="1:31" x14ac:dyDescent="0.2">
      <c r="A41" s="1" t="s">
        <v>841</v>
      </c>
      <c r="B41" s="1" t="s">
        <v>629</v>
      </c>
      <c r="C41" s="1" t="s">
        <v>628</v>
      </c>
      <c r="D41" s="2" t="s">
        <v>5</v>
      </c>
      <c r="E41" s="1" t="s">
        <v>35</v>
      </c>
      <c r="F41" s="1" t="s">
        <v>716</v>
      </c>
      <c r="G41" s="1" t="s">
        <v>715</v>
      </c>
      <c r="H41" s="1" t="s">
        <v>60</v>
      </c>
      <c r="I41" s="2" t="s">
        <v>548</v>
      </c>
      <c r="J41" s="3" t="s">
        <v>31</v>
      </c>
      <c r="K41" s="1">
        <v>69</v>
      </c>
      <c r="L41" s="1">
        <v>46</v>
      </c>
      <c r="M41" s="1">
        <v>22</v>
      </c>
      <c r="N41" s="1">
        <v>24</v>
      </c>
      <c r="O41" s="1">
        <v>22</v>
      </c>
      <c r="P41" s="1">
        <v>6</v>
      </c>
      <c r="Q41" s="1">
        <v>5</v>
      </c>
      <c r="R41" s="1">
        <v>1.2</v>
      </c>
      <c r="S41" s="1">
        <v>0.4</v>
      </c>
      <c r="T41" s="1">
        <v>68</v>
      </c>
      <c r="U41" s="1">
        <v>69</v>
      </c>
      <c r="V41" s="1">
        <v>24</v>
      </c>
      <c r="W41" s="1">
        <v>6</v>
      </c>
      <c r="X41" s="1">
        <v>5</v>
      </c>
      <c r="Y41" s="1">
        <v>104</v>
      </c>
      <c r="Z41" s="11">
        <v>66.34615384615384</v>
      </c>
      <c r="AA41" s="11">
        <v>5.7692307692307692</v>
      </c>
      <c r="AB41" s="11">
        <v>4.8076923076923084</v>
      </c>
      <c r="AC41" s="11">
        <v>23.076923076923077</v>
      </c>
      <c r="AD41" s="1">
        <v>100</v>
      </c>
      <c r="AE41" s="21">
        <v>1</v>
      </c>
    </row>
    <row r="42" spans="1:31" x14ac:dyDescent="0.2">
      <c r="A42" s="1" t="s">
        <v>841</v>
      </c>
      <c r="B42" s="1" t="s">
        <v>629</v>
      </c>
      <c r="C42" s="1" t="s">
        <v>628</v>
      </c>
      <c r="D42" s="2" t="s">
        <v>5</v>
      </c>
      <c r="E42" s="1" t="s">
        <v>35</v>
      </c>
      <c r="F42" s="1" t="s">
        <v>714</v>
      </c>
      <c r="G42" s="1" t="s">
        <v>713</v>
      </c>
      <c r="H42" s="1" t="s">
        <v>60</v>
      </c>
      <c r="I42" s="2" t="s">
        <v>548</v>
      </c>
      <c r="J42" s="3" t="s">
        <v>31</v>
      </c>
      <c r="K42" s="1" t="s">
        <v>465</v>
      </c>
      <c r="L42" s="1">
        <v>41</v>
      </c>
      <c r="M42" s="1">
        <v>18</v>
      </c>
      <c r="N42" s="1">
        <v>24</v>
      </c>
      <c r="O42" s="1">
        <v>21</v>
      </c>
      <c r="P42" s="1">
        <v>8</v>
      </c>
      <c r="Q42" s="1">
        <v>4</v>
      </c>
      <c r="R42" s="1">
        <v>0.5</v>
      </c>
      <c r="S42" s="1">
        <v>1.2</v>
      </c>
      <c r="T42" s="1">
        <v>59</v>
      </c>
      <c r="U42" s="1">
        <v>72.205866</v>
      </c>
      <c r="V42" s="1">
        <v>24</v>
      </c>
      <c r="W42" s="1">
        <v>8</v>
      </c>
      <c r="X42" s="1">
        <v>4</v>
      </c>
      <c r="Y42" s="1">
        <v>108.205866</v>
      </c>
      <c r="Z42" s="11">
        <v>66.730084670271012</v>
      </c>
      <c r="AA42" s="11">
        <v>7.3933145177175517</v>
      </c>
      <c r="AB42" s="11">
        <v>3.6966572588587758</v>
      </c>
      <c r="AC42" s="11">
        <v>22.179943553152654</v>
      </c>
      <c r="AD42" s="1">
        <v>100</v>
      </c>
      <c r="AE42" s="21">
        <v>1</v>
      </c>
    </row>
    <row r="43" spans="1:31" x14ac:dyDescent="0.2">
      <c r="A43" s="1" t="s">
        <v>841</v>
      </c>
      <c r="B43" s="1" t="s">
        <v>629</v>
      </c>
      <c r="C43" s="1" t="s">
        <v>628</v>
      </c>
      <c r="D43" s="2" t="s">
        <v>5</v>
      </c>
      <c r="E43" s="1" t="s">
        <v>35</v>
      </c>
      <c r="F43" s="1" t="s">
        <v>712</v>
      </c>
      <c r="G43" s="1" t="s">
        <v>711</v>
      </c>
      <c r="H43" s="1" t="s">
        <v>60</v>
      </c>
      <c r="I43" s="2" t="s">
        <v>548</v>
      </c>
      <c r="J43" s="3" t="s">
        <v>31</v>
      </c>
      <c r="K43" s="1">
        <v>71</v>
      </c>
      <c r="L43" s="1">
        <v>48</v>
      </c>
      <c r="M43" s="1">
        <v>20</v>
      </c>
      <c r="N43" s="1">
        <v>24</v>
      </c>
      <c r="O43" s="1">
        <v>18</v>
      </c>
      <c r="P43" s="1">
        <v>6</v>
      </c>
      <c r="Q43" s="1">
        <v>5</v>
      </c>
      <c r="R43" s="1">
        <v>0.2</v>
      </c>
      <c r="S43" s="1">
        <v>0.2</v>
      </c>
      <c r="T43" s="1">
        <v>68</v>
      </c>
      <c r="U43" s="1">
        <v>71</v>
      </c>
      <c r="V43" s="1">
        <v>24</v>
      </c>
      <c r="W43" s="1">
        <v>6</v>
      </c>
      <c r="X43" s="1">
        <v>5</v>
      </c>
      <c r="Y43" s="1">
        <v>106</v>
      </c>
      <c r="Z43" s="11">
        <v>66.981132075471692</v>
      </c>
      <c r="AA43" s="11">
        <v>5.6603773584905666</v>
      </c>
      <c r="AB43" s="11">
        <v>4.716981132075472</v>
      </c>
      <c r="AC43" s="11">
        <v>22.641509433962266</v>
      </c>
      <c r="AD43" s="1">
        <v>100</v>
      </c>
      <c r="AE43" s="21">
        <v>1</v>
      </c>
    </row>
    <row r="44" spans="1:31" x14ac:dyDescent="0.2">
      <c r="A44" s="1" t="s">
        <v>841</v>
      </c>
      <c r="B44" s="1" t="s">
        <v>629</v>
      </c>
      <c r="C44" s="1" t="s">
        <v>628</v>
      </c>
      <c r="D44" s="2" t="s">
        <v>5</v>
      </c>
      <c r="E44" s="1" t="s">
        <v>35</v>
      </c>
      <c r="F44" s="1" t="s">
        <v>710</v>
      </c>
      <c r="G44" s="1" t="s">
        <v>709</v>
      </c>
      <c r="H44" s="1" t="s">
        <v>57</v>
      </c>
      <c r="I44" s="2" t="s">
        <v>708</v>
      </c>
      <c r="J44" s="3" t="s">
        <v>31</v>
      </c>
      <c r="K44" s="1" t="s">
        <v>465</v>
      </c>
      <c r="L44" s="1">
        <v>46</v>
      </c>
      <c r="M44" s="1">
        <v>19</v>
      </c>
      <c r="N44" s="1">
        <v>21</v>
      </c>
      <c r="O44" s="1">
        <v>19</v>
      </c>
      <c r="P44" s="1">
        <v>4</v>
      </c>
      <c r="Q44" s="1">
        <v>2</v>
      </c>
      <c r="R44" s="1">
        <v>0.6</v>
      </c>
      <c r="S44" s="1" t="s">
        <v>465</v>
      </c>
      <c r="T44" s="1">
        <v>65</v>
      </c>
      <c r="U44" s="1">
        <v>76.142910000000001</v>
      </c>
      <c r="V44" s="1">
        <v>21</v>
      </c>
      <c r="W44" s="1">
        <v>4</v>
      </c>
      <c r="X44" s="1">
        <v>2</v>
      </c>
      <c r="Y44" s="1">
        <v>103.14291</v>
      </c>
      <c r="Z44" s="11">
        <v>73.822728096385887</v>
      </c>
      <c r="AA44" s="11">
        <v>3.8781143560909808</v>
      </c>
      <c r="AB44" s="11">
        <v>1.9390571780454904</v>
      </c>
      <c r="AC44" s="11">
        <v>20.360100369477649</v>
      </c>
      <c r="AD44" s="1">
        <v>100</v>
      </c>
    </row>
    <row r="45" spans="1:31" x14ac:dyDescent="0.2">
      <c r="A45" s="1" t="s">
        <v>841</v>
      </c>
      <c r="B45" s="1" t="s">
        <v>629</v>
      </c>
      <c r="C45" s="1" t="s">
        <v>628</v>
      </c>
      <c r="D45" s="2" t="s">
        <v>5</v>
      </c>
      <c r="E45" s="1" t="s">
        <v>35</v>
      </c>
      <c r="F45" s="1" t="s">
        <v>707</v>
      </c>
      <c r="G45" s="1" t="s">
        <v>706</v>
      </c>
      <c r="H45" s="3" t="s">
        <v>40</v>
      </c>
      <c r="I45" s="2" t="s">
        <v>705</v>
      </c>
      <c r="J45" s="3" t="s">
        <v>31</v>
      </c>
      <c r="K45" s="1">
        <v>77</v>
      </c>
      <c r="L45" s="1">
        <v>48</v>
      </c>
      <c r="M45" s="1">
        <v>17</v>
      </c>
      <c r="N45" s="1">
        <v>20</v>
      </c>
      <c r="O45" s="1">
        <v>20</v>
      </c>
      <c r="P45" s="1">
        <v>2</v>
      </c>
      <c r="Q45" s="1">
        <v>4</v>
      </c>
      <c r="R45" s="1">
        <v>2.1</v>
      </c>
      <c r="S45" s="1">
        <v>0.7</v>
      </c>
      <c r="T45" s="1">
        <v>65</v>
      </c>
      <c r="U45" s="1">
        <v>77</v>
      </c>
      <c r="V45" s="1">
        <v>20</v>
      </c>
      <c r="W45" s="1">
        <v>2</v>
      </c>
      <c r="X45" s="1">
        <v>4</v>
      </c>
      <c r="Y45" s="1">
        <v>103</v>
      </c>
      <c r="Z45" s="11">
        <v>74.757281553398059</v>
      </c>
      <c r="AA45" s="11">
        <v>1.9417475728155338</v>
      </c>
      <c r="AB45" s="11">
        <v>3.8834951456310676</v>
      </c>
      <c r="AC45" s="11">
        <v>19.417475728155338</v>
      </c>
      <c r="AD45" s="1">
        <v>100</v>
      </c>
    </row>
    <row r="46" spans="1:31" x14ac:dyDescent="0.2">
      <c r="A46" s="1" t="s">
        <v>841</v>
      </c>
      <c r="B46" s="1" t="s">
        <v>629</v>
      </c>
      <c r="C46" s="1" t="s">
        <v>628</v>
      </c>
      <c r="D46" s="2" t="s">
        <v>5</v>
      </c>
      <c r="E46" s="1" t="s">
        <v>35</v>
      </c>
      <c r="F46" s="1" t="s">
        <v>704</v>
      </c>
      <c r="G46" s="1" t="s">
        <v>703</v>
      </c>
      <c r="H46" s="1" t="s">
        <v>36</v>
      </c>
      <c r="I46" s="2" t="s">
        <v>702</v>
      </c>
      <c r="J46" s="3" t="s">
        <v>31</v>
      </c>
      <c r="K46" s="1">
        <v>73</v>
      </c>
      <c r="L46" s="1">
        <v>50</v>
      </c>
      <c r="M46" s="1">
        <v>17</v>
      </c>
      <c r="N46" s="1">
        <v>22</v>
      </c>
      <c r="O46" s="1">
        <v>16</v>
      </c>
      <c r="P46" s="1">
        <v>3</v>
      </c>
      <c r="Q46" s="1">
        <v>2</v>
      </c>
      <c r="R46" s="1">
        <v>0.5</v>
      </c>
      <c r="S46" s="1">
        <v>0.4</v>
      </c>
      <c r="T46" s="1">
        <v>67</v>
      </c>
      <c r="U46" s="1">
        <v>73</v>
      </c>
      <c r="V46" s="1">
        <v>22</v>
      </c>
      <c r="W46" s="1">
        <v>3</v>
      </c>
      <c r="X46" s="1">
        <v>2</v>
      </c>
      <c r="Y46" s="1">
        <v>100</v>
      </c>
      <c r="Z46" s="11">
        <v>73</v>
      </c>
      <c r="AA46" s="11">
        <v>3</v>
      </c>
      <c r="AB46" s="11">
        <v>2</v>
      </c>
      <c r="AC46" s="11">
        <v>22</v>
      </c>
      <c r="AD46" s="1">
        <v>100</v>
      </c>
    </row>
    <row r="47" spans="1:31" x14ac:dyDescent="0.2">
      <c r="A47" s="1" t="s">
        <v>841</v>
      </c>
      <c r="B47" s="1" t="s">
        <v>629</v>
      </c>
      <c r="C47" s="1" t="s">
        <v>628</v>
      </c>
      <c r="D47" s="2" t="s">
        <v>5</v>
      </c>
      <c r="E47" s="1" t="s">
        <v>4</v>
      </c>
      <c r="F47" s="1" t="s">
        <v>701</v>
      </c>
      <c r="G47" s="1" t="s">
        <v>700</v>
      </c>
      <c r="H47" s="3" t="s">
        <v>25</v>
      </c>
      <c r="I47" s="2" t="s">
        <v>625</v>
      </c>
      <c r="J47" s="3" t="s">
        <v>0</v>
      </c>
      <c r="K47" s="1" t="s">
        <v>465</v>
      </c>
      <c r="L47" s="1">
        <v>44</v>
      </c>
      <c r="M47" s="1">
        <v>10</v>
      </c>
      <c r="N47" s="1">
        <v>29</v>
      </c>
      <c r="O47" s="1">
        <v>11</v>
      </c>
      <c r="P47" s="1">
        <v>3</v>
      </c>
      <c r="Q47" s="1">
        <v>3</v>
      </c>
      <c r="R47" s="1">
        <v>0.7</v>
      </c>
      <c r="S47" s="1">
        <v>0.4</v>
      </c>
      <c r="T47" s="1">
        <v>54</v>
      </c>
      <c r="U47" s="1">
        <v>68.924995999999993</v>
      </c>
      <c r="V47" s="1">
        <v>29</v>
      </c>
      <c r="W47" s="1">
        <v>3</v>
      </c>
      <c r="X47" s="1">
        <v>3</v>
      </c>
      <c r="Y47" s="1">
        <v>103.92499599999999</v>
      </c>
      <c r="Z47" s="11">
        <v>66.321865434567826</v>
      </c>
      <c r="AA47" s="11">
        <v>2.8866972484656146</v>
      </c>
      <c r="AB47" s="11">
        <v>2.8866972484656146</v>
      </c>
      <c r="AC47" s="11">
        <v>27.904740068500942</v>
      </c>
      <c r="AD47" s="1">
        <v>99.999999999999986</v>
      </c>
      <c r="AE47" s="21">
        <v>1</v>
      </c>
    </row>
    <row r="48" spans="1:31" x14ac:dyDescent="0.2">
      <c r="A48" s="1" t="s">
        <v>841</v>
      </c>
      <c r="B48" s="1" t="s">
        <v>629</v>
      </c>
      <c r="C48" s="1" t="s">
        <v>628</v>
      </c>
      <c r="D48" s="2" t="s">
        <v>5</v>
      </c>
      <c r="E48" s="1" t="s">
        <v>4</v>
      </c>
      <c r="F48" s="1" t="s">
        <v>699</v>
      </c>
      <c r="G48" s="1" t="s">
        <v>698</v>
      </c>
      <c r="H48" s="1" t="s">
        <v>25</v>
      </c>
      <c r="I48" s="2" t="s">
        <v>625</v>
      </c>
      <c r="J48" s="3" t="s">
        <v>0</v>
      </c>
      <c r="K48" s="1" t="s">
        <v>465</v>
      </c>
      <c r="L48" s="1">
        <v>42</v>
      </c>
      <c r="M48" s="1">
        <v>11</v>
      </c>
      <c r="N48" s="1">
        <v>29</v>
      </c>
      <c r="O48" s="1">
        <v>11</v>
      </c>
      <c r="P48" s="1">
        <v>4</v>
      </c>
      <c r="Q48" s="1">
        <v>3</v>
      </c>
      <c r="R48" s="1">
        <v>1</v>
      </c>
      <c r="S48" s="1">
        <v>0.4</v>
      </c>
      <c r="T48" s="1">
        <v>53</v>
      </c>
      <c r="U48" s="1">
        <v>68.268822</v>
      </c>
      <c r="V48" s="1">
        <v>29</v>
      </c>
      <c r="W48" s="1">
        <v>4</v>
      </c>
      <c r="X48" s="1">
        <v>3</v>
      </c>
      <c r="Y48" s="1">
        <v>104.268822</v>
      </c>
      <c r="Z48" s="11">
        <v>65.473859482175783</v>
      </c>
      <c r="AA48" s="11">
        <v>3.8362378353138009</v>
      </c>
      <c r="AB48" s="11">
        <v>2.8771783764853507</v>
      </c>
      <c r="AC48" s="11">
        <v>27.812724306025054</v>
      </c>
      <c r="AD48" s="1">
        <v>99.999999999999972</v>
      </c>
      <c r="AE48" s="21">
        <v>1</v>
      </c>
    </row>
    <row r="49" spans="1:31" x14ac:dyDescent="0.2">
      <c r="A49" s="1" t="s">
        <v>841</v>
      </c>
      <c r="B49" s="1" t="s">
        <v>629</v>
      </c>
      <c r="C49" s="1" t="s">
        <v>628</v>
      </c>
      <c r="D49" s="2" t="s">
        <v>5</v>
      </c>
      <c r="E49" s="1" t="s">
        <v>4</v>
      </c>
      <c r="F49" s="1" t="s">
        <v>697</v>
      </c>
      <c r="G49" s="1" t="s">
        <v>696</v>
      </c>
      <c r="H49" s="1" t="s">
        <v>25</v>
      </c>
      <c r="I49" s="2" t="s">
        <v>625</v>
      </c>
      <c r="J49" s="3" t="s">
        <v>0</v>
      </c>
      <c r="K49" s="1">
        <v>66</v>
      </c>
      <c r="L49" s="1">
        <v>49</v>
      </c>
      <c r="M49" s="1">
        <v>6</v>
      </c>
      <c r="N49" s="1">
        <v>28</v>
      </c>
      <c r="O49" s="1">
        <v>13</v>
      </c>
      <c r="P49" s="1">
        <v>5</v>
      </c>
      <c r="Q49" s="1">
        <v>2</v>
      </c>
      <c r="R49" s="1">
        <v>0.3</v>
      </c>
      <c r="S49" s="1">
        <v>0.4</v>
      </c>
      <c r="T49" s="1">
        <v>55</v>
      </c>
      <c r="U49" s="1">
        <v>66</v>
      </c>
      <c r="V49" s="1">
        <v>28</v>
      </c>
      <c r="W49" s="1">
        <v>5</v>
      </c>
      <c r="X49" s="1">
        <v>2</v>
      </c>
      <c r="Y49" s="1">
        <v>101</v>
      </c>
      <c r="Z49" s="11">
        <v>65.346534653465355</v>
      </c>
      <c r="AA49" s="11">
        <v>4.9504950495049505</v>
      </c>
      <c r="AB49" s="11">
        <v>1.9801980198019802</v>
      </c>
      <c r="AC49" s="11">
        <v>27.722772277227726</v>
      </c>
      <c r="AD49" s="1">
        <v>100</v>
      </c>
      <c r="AE49" s="21">
        <v>1</v>
      </c>
    </row>
    <row r="50" spans="1:31" x14ac:dyDescent="0.2">
      <c r="A50" s="1" t="s">
        <v>841</v>
      </c>
      <c r="B50" s="1" t="s">
        <v>629</v>
      </c>
      <c r="C50" s="1" t="s">
        <v>628</v>
      </c>
      <c r="D50" s="2" t="s">
        <v>5</v>
      </c>
      <c r="E50" s="1" t="s">
        <v>4</v>
      </c>
      <c r="F50" s="1" t="s">
        <v>695</v>
      </c>
      <c r="G50" s="1" t="s">
        <v>694</v>
      </c>
      <c r="H50" s="1" t="s">
        <v>25</v>
      </c>
      <c r="I50" s="2" t="s">
        <v>625</v>
      </c>
      <c r="J50" s="3" t="s">
        <v>0</v>
      </c>
      <c r="K50" s="1">
        <v>67</v>
      </c>
      <c r="L50" s="1">
        <v>46</v>
      </c>
      <c r="M50" s="1">
        <v>9</v>
      </c>
      <c r="N50" s="1">
        <v>29</v>
      </c>
      <c r="O50" s="1">
        <v>12</v>
      </c>
      <c r="P50" s="1">
        <v>3</v>
      </c>
      <c r="Q50" s="1">
        <v>3</v>
      </c>
      <c r="R50" s="1">
        <v>0.6</v>
      </c>
      <c r="S50" s="1">
        <v>0.5</v>
      </c>
      <c r="T50" s="1">
        <v>55</v>
      </c>
      <c r="U50" s="1">
        <v>67</v>
      </c>
      <c r="V50" s="1">
        <v>29</v>
      </c>
      <c r="W50" s="1">
        <v>3</v>
      </c>
      <c r="X50" s="1">
        <v>3</v>
      </c>
      <c r="Y50" s="1">
        <v>102</v>
      </c>
      <c r="Z50" s="11">
        <v>65.686274509803923</v>
      </c>
      <c r="AA50" s="11">
        <v>2.9411764705882351</v>
      </c>
      <c r="AB50" s="11">
        <v>2.9411764705882351</v>
      </c>
      <c r="AC50" s="11">
        <v>28.431372549019606</v>
      </c>
      <c r="AD50" s="1">
        <v>100</v>
      </c>
      <c r="AE50" s="21">
        <v>1</v>
      </c>
    </row>
    <row r="51" spans="1:31" x14ac:dyDescent="0.2">
      <c r="A51" s="1" t="s">
        <v>841</v>
      </c>
      <c r="B51" s="1" t="s">
        <v>629</v>
      </c>
      <c r="C51" s="1" t="s">
        <v>628</v>
      </c>
      <c r="D51" s="2" t="s">
        <v>5</v>
      </c>
      <c r="E51" s="1" t="s">
        <v>4</v>
      </c>
      <c r="F51" s="1" t="s">
        <v>693</v>
      </c>
      <c r="G51" s="1" t="s">
        <v>692</v>
      </c>
      <c r="H51" s="1" t="s">
        <v>25</v>
      </c>
      <c r="I51" s="2" t="s">
        <v>625</v>
      </c>
      <c r="J51" s="3" t="s">
        <v>0</v>
      </c>
      <c r="K51" s="1">
        <v>61</v>
      </c>
      <c r="L51" s="1">
        <v>43</v>
      </c>
      <c r="M51" s="1">
        <v>9</v>
      </c>
      <c r="N51" s="1">
        <v>29</v>
      </c>
      <c r="O51" s="1">
        <v>10</v>
      </c>
      <c r="P51" s="1">
        <v>2</v>
      </c>
      <c r="Q51" s="1">
        <v>3</v>
      </c>
      <c r="R51" s="1">
        <v>0.6</v>
      </c>
      <c r="S51" s="1">
        <v>0.4</v>
      </c>
      <c r="T51" s="1">
        <v>52</v>
      </c>
      <c r="U51" s="1">
        <v>61</v>
      </c>
      <c r="V51" s="1">
        <v>29</v>
      </c>
      <c r="W51" s="1">
        <v>2</v>
      </c>
      <c r="X51" s="1">
        <v>3</v>
      </c>
      <c r="Y51" s="1">
        <v>95</v>
      </c>
      <c r="Z51" s="11">
        <v>64.21052631578948</v>
      </c>
      <c r="AA51" s="11">
        <v>2.1052631578947367</v>
      </c>
      <c r="AB51" s="11">
        <v>3.1578947368421053</v>
      </c>
      <c r="AC51" s="11">
        <v>30.526315789473685</v>
      </c>
      <c r="AD51" s="1">
        <v>100.00000000000001</v>
      </c>
      <c r="AE51" s="21">
        <v>1</v>
      </c>
    </row>
    <row r="52" spans="1:31" x14ac:dyDescent="0.2">
      <c r="A52" s="1" t="s">
        <v>841</v>
      </c>
      <c r="B52" s="1" t="s">
        <v>629</v>
      </c>
      <c r="C52" s="1" t="s">
        <v>628</v>
      </c>
      <c r="D52" s="2" t="s">
        <v>5</v>
      </c>
      <c r="E52" s="1" t="s">
        <v>4</v>
      </c>
      <c r="F52" s="1" t="s">
        <v>691</v>
      </c>
      <c r="G52" s="1" t="s">
        <v>690</v>
      </c>
      <c r="H52" s="3" t="s">
        <v>214</v>
      </c>
      <c r="I52" s="2" t="s">
        <v>634</v>
      </c>
      <c r="J52" s="3" t="s">
        <v>0</v>
      </c>
      <c r="K52" s="1" t="s">
        <v>465</v>
      </c>
      <c r="L52" s="1">
        <v>41</v>
      </c>
      <c r="M52" s="1">
        <v>9</v>
      </c>
      <c r="N52" s="1">
        <v>33</v>
      </c>
      <c r="O52" s="1">
        <v>16</v>
      </c>
      <c r="P52" s="1">
        <v>3</v>
      </c>
      <c r="Q52" s="1">
        <v>6</v>
      </c>
      <c r="R52" s="1">
        <v>2.4</v>
      </c>
      <c r="S52" s="1" t="s">
        <v>465</v>
      </c>
      <c r="T52" s="1">
        <v>50</v>
      </c>
      <c r="U52" s="1">
        <v>66.300299999999993</v>
      </c>
      <c r="V52" s="1">
        <v>33</v>
      </c>
      <c r="W52" s="1">
        <v>3</v>
      </c>
      <c r="X52" s="1">
        <v>6</v>
      </c>
      <c r="Y52" s="1">
        <v>108.30029999999999</v>
      </c>
      <c r="Z52" s="11">
        <v>61.218943991844895</v>
      </c>
      <c r="AA52" s="11">
        <v>2.7700754291539358</v>
      </c>
      <c r="AB52" s="11">
        <v>5.5401508583078716</v>
      </c>
      <c r="AC52" s="11">
        <v>30.470829720693299</v>
      </c>
      <c r="AD52" s="1">
        <v>100</v>
      </c>
    </row>
    <row r="53" spans="1:31" x14ac:dyDescent="0.2">
      <c r="A53" s="1" t="s">
        <v>841</v>
      </c>
      <c r="B53" s="1" t="s">
        <v>629</v>
      </c>
      <c r="C53" s="1" t="s">
        <v>628</v>
      </c>
      <c r="D53" s="2" t="s">
        <v>5</v>
      </c>
      <c r="E53" s="1" t="s">
        <v>4</v>
      </c>
      <c r="F53" s="1" t="s">
        <v>689</v>
      </c>
      <c r="G53" s="1" t="s">
        <v>688</v>
      </c>
      <c r="H53" s="3" t="s">
        <v>687</v>
      </c>
      <c r="I53" s="2" t="s">
        <v>634</v>
      </c>
      <c r="J53" s="3" t="s">
        <v>0</v>
      </c>
      <c r="K53" s="1">
        <v>57</v>
      </c>
      <c r="L53" s="1">
        <v>40</v>
      </c>
      <c r="M53" s="1">
        <v>5</v>
      </c>
      <c r="N53" s="1">
        <v>34</v>
      </c>
      <c r="O53" s="1">
        <v>16</v>
      </c>
      <c r="P53" s="1">
        <v>3</v>
      </c>
      <c r="Q53" s="1">
        <v>7</v>
      </c>
      <c r="R53" s="1">
        <v>2.4</v>
      </c>
      <c r="S53" s="1">
        <v>0.3</v>
      </c>
      <c r="T53" s="1">
        <v>45</v>
      </c>
      <c r="U53" s="1">
        <v>57</v>
      </c>
      <c r="V53" s="1">
        <v>34</v>
      </c>
      <c r="W53" s="1">
        <v>3</v>
      </c>
      <c r="X53" s="1">
        <v>7</v>
      </c>
      <c r="Y53" s="1">
        <v>101</v>
      </c>
      <c r="Z53" s="11">
        <v>56.435643564356432</v>
      </c>
      <c r="AA53" s="11">
        <v>2.9702970297029703</v>
      </c>
      <c r="AB53" s="11">
        <v>6.9306930693069315</v>
      </c>
      <c r="AC53" s="11">
        <v>33.663366336633665</v>
      </c>
      <c r="AD53" s="1">
        <v>100</v>
      </c>
    </row>
    <row r="54" spans="1:31" x14ac:dyDescent="0.2">
      <c r="A54" s="1" t="s">
        <v>841</v>
      </c>
      <c r="B54" s="1" t="s">
        <v>629</v>
      </c>
      <c r="C54" s="1" t="s">
        <v>628</v>
      </c>
      <c r="D54" s="2" t="s">
        <v>5</v>
      </c>
      <c r="E54" s="1" t="s">
        <v>4</v>
      </c>
      <c r="F54" s="1" t="s">
        <v>686</v>
      </c>
      <c r="G54" s="3" t="s">
        <v>685</v>
      </c>
      <c r="H54" s="3" t="s">
        <v>19</v>
      </c>
      <c r="I54" s="2" t="s">
        <v>625</v>
      </c>
      <c r="J54" s="3" t="s">
        <v>0</v>
      </c>
      <c r="K54" s="1">
        <v>64</v>
      </c>
      <c r="L54" s="1">
        <v>44</v>
      </c>
      <c r="M54" s="1">
        <v>8</v>
      </c>
      <c r="N54" s="1">
        <v>26</v>
      </c>
      <c r="O54" s="1">
        <v>14</v>
      </c>
      <c r="P54" s="1">
        <v>7</v>
      </c>
      <c r="Q54" s="1">
        <v>3</v>
      </c>
      <c r="R54" s="1">
        <v>0.9</v>
      </c>
      <c r="S54" s="1">
        <v>0.3</v>
      </c>
      <c r="T54" s="1">
        <v>52</v>
      </c>
      <c r="U54" s="1">
        <v>64</v>
      </c>
      <c r="V54" s="1">
        <v>26</v>
      </c>
      <c r="W54" s="1">
        <v>7</v>
      </c>
      <c r="X54" s="1">
        <v>3</v>
      </c>
      <c r="Y54" s="1">
        <v>100</v>
      </c>
      <c r="Z54" s="11">
        <v>64</v>
      </c>
      <c r="AA54" s="11">
        <v>7.0000000000000009</v>
      </c>
      <c r="AB54" s="11">
        <v>3</v>
      </c>
      <c r="AC54" s="11">
        <v>26</v>
      </c>
      <c r="AD54" s="1">
        <v>100</v>
      </c>
      <c r="AE54" s="21">
        <v>1</v>
      </c>
    </row>
    <row r="55" spans="1:31" x14ac:dyDescent="0.2">
      <c r="A55" s="1" t="s">
        <v>841</v>
      </c>
      <c r="B55" s="1" t="s">
        <v>629</v>
      </c>
      <c r="C55" s="1" t="s">
        <v>628</v>
      </c>
      <c r="D55" s="2" t="s">
        <v>5</v>
      </c>
      <c r="E55" s="1" t="s">
        <v>4</v>
      </c>
      <c r="F55" s="1" t="s">
        <v>684</v>
      </c>
      <c r="G55" s="1" t="s">
        <v>683</v>
      </c>
      <c r="H55" s="1" t="s">
        <v>19</v>
      </c>
      <c r="I55" s="2" t="s">
        <v>625</v>
      </c>
      <c r="J55" s="3" t="s">
        <v>0</v>
      </c>
      <c r="K55" s="1">
        <v>65</v>
      </c>
      <c r="L55" s="1">
        <v>48</v>
      </c>
      <c r="M55" s="1">
        <v>9</v>
      </c>
      <c r="N55" s="1">
        <v>27</v>
      </c>
      <c r="O55" s="1">
        <v>16</v>
      </c>
      <c r="P55" s="1">
        <v>6</v>
      </c>
      <c r="Q55" s="1">
        <v>2</v>
      </c>
      <c r="R55" s="1">
        <v>0.8</v>
      </c>
      <c r="S55" s="1">
        <v>0.4</v>
      </c>
      <c r="T55" s="1">
        <v>57</v>
      </c>
      <c r="U55" s="1">
        <v>65</v>
      </c>
      <c r="V55" s="1">
        <v>27</v>
      </c>
      <c r="W55" s="1">
        <v>6</v>
      </c>
      <c r="X55" s="1">
        <v>2</v>
      </c>
      <c r="Y55" s="1">
        <v>100</v>
      </c>
      <c r="Z55" s="11">
        <v>65</v>
      </c>
      <c r="AA55" s="11">
        <v>6</v>
      </c>
      <c r="AB55" s="11">
        <v>2</v>
      </c>
      <c r="AC55" s="11">
        <v>27</v>
      </c>
      <c r="AD55" s="1">
        <v>100</v>
      </c>
      <c r="AE55" s="21">
        <v>1</v>
      </c>
    </row>
    <row r="56" spans="1:31" x14ac:dyDescent="0.2">
      <c r="A56" s="1" t="s">
        <v>841</v>
      </c>
      <c r="B56" s="1" t="s">
        <v>629</v>
      </c>
      <c r="C56" s="1" t="s">
        <v>628</v>
      </c>
      <c r="D56" s="2" t="s">
        <v>5</v>
      </c>
      <c r="E56" s="1" t="s">
        <v>4</v>
      </c>
      <c r="F56" s="1" t="s">
        <v>682</v>
      </c>
      <c r="G56" s="1" t="s">
        <v>681</v>
      </c>
      <c r="H56" s="3" t="s">
        <v>680</v>
      </c>
      <c r="I56" s="2" t="s">
        <v>634</v>
      </c>
      <c r="J56" s="3" t="s">
        <v>0</v>
      </c>
      <c r="K56" s="1">
        <v>56</v>
      </c>
      <c r="L56" s="1">
        <v>37</v>
      </c>
      <c r="M56" s="1">
        <v>12</v>
      </c>
      <c r="N56" s="1">
        <v>34</v>
      </c>
      <c r="O56" s="1">
        <v>9</v>
      </c>
      <c r="P56" s="1">
        <v>3</v>
      </c>
      <c r="Q56" s="1">
        <v>3</v>
      </c>
      <c r="R56" s="1">
        <v>0.8</v>
      </c>
      <c r="S56" s="1">
        <v>0.3</v>
      </c>
      <c r="T56" s="1">
        <v>49</v>
      </c>
      <c r="U56" s="1">
        <v>56</v>
      </c>
      <c r="V56" s="1">
        <v>34</v>
      </c>
      <c r="W56" s="1">
        <v>3</v>
      </c>
      <c r="X56" s="1">
        <v>3</v>
      </c>
      <c r="Y56" s="1">
        <v>96</v>
      </c>
      <c r="Z56" s="11">
        <v>58.333333333333336</v>
      </c>
      <c r="AA56" s="11">
        <v>3.125</v>
      </c>
      <c r="AB56" s="11">
        <v>3.125</v>
      </c>
      <c r="AC56" s="11">
        <v>35.416666666666671</v>
      </c>
      <c r="AD56" s="1">
        <v>100</v>
      </c>
    </row>
    <row r="57" spans="1:31" x14ac:dyDescent="0.2">
      <c r="A57" s="1" t="s">
        <v>841</v>
      </c>
      <c r="B57" s="1" t="s">
        <v>629</v>
      </c>
      <c r="C57" s="1" t="s">
        <v>628</v>
      </c>
      <c r="D57" s="2" t="s">
        <v>5</v>
      </c>
      <c r="E57" s="1" t="s">
        <v>4</v>
      </c>
      <c r="F57" s="1" t="s">
        <v>679</v>
      </c>
      <c r="G57" s="1" t="s">
        <v>678</v>
      </c>
      <c r="H57" s="1" t="s">
        <v>15</v>
      </c>
      <c r="I57" s="2" t="s">
        <v>625</v>
      </c>
      <c r="J57" s="3" t="s">
        <v>0</v>
      </c>
      <c r="K57" s="1">
        <v>69</v>
      </c>
      <c r="L57" s="1">
        <v>45</v>
      </c>
      <c r="M57" s="1">
        <v>10</v>
      </c>
      <c r="N57" s="1">
        <v>28</v>
      </c>
      <c r="O57" s="1">
        <v>11</v>
      </c>
      <c r="P57" s="1">
        <v>2</v>
      </c>
      <c r="Q57" s="1">
        <v>2</v>
      </c>
      <c r="R57" s="1">
        <v>1.1000000000000001</v>
      </c>
      <c r="S57" s="1">
        <v>0.2</v>
      </c>
      <c r="T57" s="1">
        <v>55</v>
      </c>
      <c r="U57" s="1">
        <v>69</v>
      </c>
      <c r="V57" s="1">
        <v>28</v>
      </c>
      <c r="W57" s="1">
        <v>2</v>
      </c>
      <c r="X57" s="1">
        <v>2</v>
      </c>
      <c r="Y57" s="1">
        <v>101</v>
      </c>
      <c r="Z57" s="11">
        <v>68.316831683168317</v>
      </c>
      <c r="AA57" s="11">
        <v>1.9801980198019802</v>
      </c>
      <c r="AB57" s="11">
        <v>1.9801980198019802</v>
      </c>
      <c r="AC57" s="11">
        <v>27.722772277227726</v>
      </c>
      <c r="AD57" s="1">
        <v>100</v>
      </c>
      <c r="AE57" s="21">
        <v>1</v>
      </c>
    </row>
    <row r="58" spans="1:31" x14ac:dyDescent="0.2">
      <c r="A58" s="1" t="s">
        <v>841</v>
      </c>
      <c r="B58" s="1" t="s">
        <v>629</v>
      </c>
      <c r="C58" s="1" t="s">
        <v>628</v>
      </c>
      <c r="D58" s="2" t="s">
        <v>5</v>
      </c>
      <c r="E58" s="1" t="s">
        <v>4</v>
      </c>
      <c r="F58" s="1" t="s">
        <v>677</v>
      </c>
      <c r="G58" s="1" t="s">
        <v>676</v>
      </c>
      <c r="H58" s="1" t="s">
        <v>15</v>
      </c>
      <c r="I58" s="2" t="s">
        <v>625</v>
      </c>
      <c r="J58" s="3" t="s">
        <v>0</v>
      </c>
      <c r="K58" s="1" t="s">
        <v>465</v>
      </c>
      <c r="L58" s="1">
        <v>43</v>
      </c>
      <c r="M58" s="1">
        <v>13</v>
      </c>
      <c r="N58" s="1">
        <v>29</v>
      </c>
      <c r="O58" s="1">
        <v>12</v>
      </c>
      <c r="P58" s="1">
        <v>3</v>
      </c>
      <c r="Q58" s="1">
        <v>2</v>
      </c>
      <c r="R58" s="1">
        <v>1.1000000000000001</v>
      </c>
      <c r="S58" s="1">
        <v>0.3</v>
      </c>
      <c r="T58" s="1">
        <v>56</v>
      </c>
      <c r="U58" s="1">
        <v>70.237344000000007</v>
      </c>
      <c r="V58" s="1">
        <v>29</v>
      </c>
      <c r="W58" s="1">
        <v>3</v>
      </c>
      <c r="X58" s="1">
        <v>2</v>
      </c>
      <c r="Y58" s="1">
        <v>104.23734400000001</v>
      </c>
      <c r="Z58" s="11">
        <v>67.382131302194352</v>
      </c>
      <c r="AA58" s="11">
        <v>2.8780472380416753</v>
      </c>
      <c r="AB58" s="11">
        <v>1.9186981586944503</v>
      </c>
      <c r="AC58" s="11">
        <v>27.821123301069527</v>
      </c>
      <c r="AD58" s="1">
        <v>100</v>
      </c>
      <c r="AE58" s="21">
        <v>1</v>
      </c>
    </row>
    <row r="59" spans="1:31" x14ac:dyDescent="0.2">
      <c r="A59" s="1" t="s">
        <v>841</v>
      </c>
      <c r="B59" s="1" t="s">
        <v>629</v>
      </c>
      <c r="C59" s="1" t="s">
        <v>628</v>
      </c>
      <c r="D59" s="2" t="s">
        <v>5</v>
      </c>
      <c r="E59" s="1" t="s">
        <v>4</v>
      </c>
      <c r="F59" s="1" t="s">
        <v>675</v>
      </c>
      <c r="G59" s="1" t="s">
        <v>674</v>
      </c>
      <c r="H59" s="1" t="s">
        <v>15</v>
      </c>
      <c r="I59" s="2" t="s">
        <v>625</v>
      </c>
      <c r="J59" s="3" t="s">
        <v>0</v>
      </c>
      <c r="K59" s="1" t="s">
        <v>465</v>
      </c>
      <c r="L59" s="1">
        <v>43</v>
      </c>
      <c r="M59" s="1">
        <v>12</v>
      </c>
      <c r="N59" s="1">
        <v>27</v>
      </c>
      <c r="O59" s="1">
        <v>11</v>
      </c>
      <c r="P59" s="1">
        <v>3</v>
      </c>
      <c r="Q59" s="1">
        <v>2</v>
      </c>
      <c r="R59" s="1">
        <v>1</v>
      </c>
      <c r="S59" s="1">
        <v>0.3</v>
      </c>
      <c r="T59" s="1">
        <v>55</v>
      </c>
      <c r="U59" s="1">
        <v>69.58117</v>
      </c>
      <c r="V59" s="1">
        <v>27</v>
      </c>
      <c r="W59" s="1">
        <v>3</v>
      </c>
      <c r="X59" s="1">
        <v>2</v>
      </c>
      <c r="Y59" s="1">
        <v>101.58117</v>
      </c>
      <c r="Z59" s="11">
        <v>68.498098614142748</v>
      </c>
      <c r="AA59" s="11">
        <v>2.9533032549241165</v>
      </c>
      <c r="AB59" s="11">
        <v>1.9688688366160774</v>
      </c>
      <c r="AC59" s="11">
        <v>26.579729294317044</v>
      </c>
      <c r="AD59" s="1">
        <v>100</v>
      </c>
      <c r="AE59" s="21">
        <v>1</v>
      </c>
    </row>
    <row r="60" spans="1:31" x14ac:dyDescent="0.2">
      <c r="A60" s="1" t="s">
        <v>841</v>
      </c>
      <c r="B60" s="1" t="s">
        <v>629</v>
      </c>
      <c r="C60" s="1" t="s">
        <v>628</v>
      </c>
      <c r="D60" s="2" t="s">
        <v>5</v>
      </c>
      <c r="E60" s="1" t="s">
        <v>4</v>
      </c>
      <c r="F60" s="1" t="s">
        <v>673</v>
      </c>
      <c r="G60" s="1" t="s">
        <v>672</v>
      </c>
      <c r="H60" s="1" t="s">
        <v>15</v>
      </c>
      <c r="I60" s="2" t="s">
        <v>625</v>
      </c>
      <c r="J60" s="3" t="s">
        <v>0</v>
      </c>
      <c r="K60" s="1" t="s">
        <v>465</v>
      </c>
      <c r="L60" s="1">
        <v>45</v>
      </c>
      <c r="M60" s="1">
        <v>7</v>
      </c>
      <c r="N60" s="1">
        <v>27</v>
      </c>
      <c r="O60" s="1">
        <v>12</v>
      </c>
      <c r="P60" s="1">
        <v>4</v>
      </c>
      <c r="Q60" s="1">
        <v>4</v>
      </c>
      <c r="R60" s="1">
        <v>0.7</v>
      </c>
      <c r="S60" s="1" t="s">
        <v>465</v>
      </c>
      <c r="T60" s="1">
        <v>52</v>
      </c>
      <c r="U60" s="1">
        <v>67.612648000000007</v>
      </c>
      <c r="V60" s="1">
        <v>27</v>
      </c>
      <c r="W60" s="1">
        <v>4</v>
      </c>
      <c r="X60" s="1">
        <v>4</v>
      </c>
      <c r="Y60" s="1">
        <v>102.61264800000001</v>
      </c>
      <c r="Z60" s="11">
        <v>65.891144335345487</v>
      </c>
      <c r="AA60" s="11">
        <v>3.8981549331033731</v>
      </c>
      <c r="AB60" s="11">
        <v>3.8981549331033731</v>
      </c>
      <c r="AC60" s="11">
        <v>26.312545798447768</v>
      </c>
      <c r="AD60" s="1">
        <v>100</v>
      </c>
      <c r="AE60" s="21">
        <v>1</v>
      </c>
    </row>
    <row r="61" spans="1:31" x14ac:dyDescent="0.2">
      <c r="A61" s="1" t="s">
        <v>841</v>
      </c>
      <c r="B61" s="1" t="s">
        <v>629</v>
      </c>
      <c r="C61" s="1" t="s">
        <v>628</v>
      </c>
      <c r="D61" s="2" t="s">
        <v>5</v>
      </c>
      <c r="E61" s="1" t="s">
        <v>4</v>
      </c>
      <c r="F61" s="1" t="s">
        <v>671</v>
      </c>
      <c r="G61" s="1" t="s">
        <v>670</v>
      </c>
      <c r="H61" s="1" t="s">
        <v>8</v>
      </c>
      <c r="I61" s="2" t="s">
        <v>625</v>
      </c>
      <c r="J61" s="3" t="s">
        <v>0</v>
      </c>
      <c r="K61" s="1" t="s">
        <v>465</v>
      </c>
      <c r="L61" s="1">
        <v>47</v>
      </c>
      <c r="M61" s="1">
        <v>14</v>
      </c>
      <c r="N61" s="1">
        <v>27</v>
      </c>
      <c r="O61" s="1">
        <v>11</v>
      </c>
      <c r="P61" s="1">
        <v>3</v>
      </c>
      <c r="Q61" s="1">
        <v>1</v>
      </c>
      <c r="R61" s="1" t="s">
        <v>465</v>
      </c>
      <c r="S61" s="1">
        <v>0.2</v>
      </c>
      <c r="T61" s="1">
        <v>61</v>
      </c>
      <c r="U61" s="1">
        <v>73.518214</v>
      </c>
      <c r="V61" s="1">
        <v>27</v>
      </c>
      <c r="W61" s="1">
        <v>3</v>
      </c>
      <c r="X61" s="1">
        <v>1</v>
      </c>
      <c r="Y61" s="1">
        <v>104.518214</v>
      </c>
      <c r="Z61" s="11">
        <v>70.340097851270215</v>
      </c>
      <c r="AA61" s="11">
        <v>2.8703131111673987</v>
      </c>
      <c r="AB61" s="11">
        <v>0.95677103705579958</v>
      </c>
      <c r="AC61" s="11">
        <v>25.832818000506592</v>
      </c>
      <c r="AD61" s="1">
        <v>100.00000000000001</v>
      </c>
      <c r="AE61" s="21">
        <v>1</v>
      </c>
    </row>
    <row r="62" spans="1:31" x14ac:dyDescent="0.2">
      <c r="A62" s="1" t="s">
        <v>841</v>
      </c>
      <c r="B62" s="1" t="s">
        <v>629</v>
      </c>
      <c r="C62" s="1" t="s">
        <v>628</v>
      </c>
      <c r="D62" s="2" t="s">
        <v>5</v>
      </c>
      <c r="E62" s="1" t="s">
        <v>4</v>
      </c>
      <c r="F62" s="1" t="s">
        <v>200</v>
      </c>
      <c r="G62" s="1" t="s">
        <v>669</v>
      </c>
      <c r="H62" s="1" t="s">
        <v>8</v>
      </c>
      <c r="I62" s="2" t="s">
        <v>625</v>
      </c>
      <c r="J62" s="3" t="s">
        <v>0</v>
      </c>
      <c r="K62" s="1">
        <v>66</v>
      </c>
      <c r="L62" s="1">
        <v>43</v>
      </c>
      <c r="M62" s="1">
        <v>13</v>
      </c>
      <c r="N62" s="1">
        <v>27</v>
      </c>
      <c r="O62" s="1">
        <v>13</v>
      </c>
      <c r="P62" s="1">
        <v>3</v>
      </c>
      <c r="Q62" s="1">
        <v>5</v>
      </c>
      <c r="R62" s="1">
        <v>3</v>
      </c>
      <c r="S62" s="1">
        <v>0.3</v>
      </c>
      <c r="T62" s="1">
        <v>56</v>
      </c>
      <c r="U62" s="1">
        <v>66</v>
      </c>
      <c r="V62" s="1">
        <v>27</v>
      </c>
      <c r="W62" s="1">
        <v>3</v>
      </c>
      <c r="X62" s="1">
        <v>5</v>
      </c>
      <c r="Y62" s="1">
        <v>101</v>
      </c>
      <c r="Z62" s="11">
        <v>65.346534653465355</v>
      </c>
      <c r="AA62" s="11">
        <v>2.9702970297029703</v>
      </c>
      <c r="AB62" s="11">
        <v>4.9504950495049505</v>
      </c>
      <c r="AC62" s="11">
        <v>26.732673267326735</v>
      </c>
      <c r="AD62" s="1">
        <v>100.00000000000001</v>
      </c>
      <c r="AE62" s="21">
        <v>1</v>
      </c>
    </row>
    <row r="63" spans="1:31" x14ac:dyDescent="0.2">
      <c r="A63" s="1" t="s">
        <v>841</v>
      </c>
      <c r="B63" s="1" t="s">
        <v>629</v>
      </c>
      <c r="C63" s="1" t="s">
        <v>628</v>
      </c>
      <c r="D63" s="2" t="s">
        <v>5</v>
      </c>
      <c r="E63" s="1" t="s">
        <v>4</v>
      </c>
      <c r="F63" s="1" t="s">
        <v>668</v>
      </c>
      <c r="G63" s="1" t="s">
        <v>667</v>
      </c>
      <c r="H63" s="1" t="s">
        <v>8</v>
      </c>
      <c r="I63" s="2" t="s">
        <v>625</v>
      </c>
      <c r="J63" s="3" t="s">
        <v>0</v>
      </c>
      <c r="K63" s="1" t="s">
        <v>465</v>
      </c>
      <c r="L63" s="1">
        <v>44</v>
      </c>
      <c r="M63" s="1">
        <v>11</v>
      </c>
      <c r="N63" s="1">
        <v>27</v>
      </c>
      <c r="O63" s="1">
        <v>12</v>
      </c>
      <c r="P63" s="1">
        <v>2</v>
      </c>
      <c r="Q63" s="1">
        <v>3</v>
      </c>
      <c r="R63" s="1">
        <v>1</v>
      </c>
      <c r="S63" s="1">
        <v>0.4</v>
      </c>
      <c r="T63" s="1">
        <v>55</v>
      </c>
      <c r="U63" s="1">
        <v>69.58117</v>
      </c>
      <c r="V63" s="1">
        <v>27</v>
      </c>
      <c r="W63" s="1">
        <v>2</v>
      </c>
      <c r="X63" s="1">
        <v>3</v>
      </c>
      <c r="Y63" s="1">
        <v>101.58117</v>
      </c>
      <c r="Z63" s="11">
        <v>68.498098614142748</v>
      </c>
      <c r="AA63" s="11">
        <v>1.9688688366160774</v>
      </c>
      <c r="AB63" s="11">
        <v>2.9533032549241165</v>
      </c>
      <c r="AC63" s="11">
        <v>26.579729294317044</v>
      </c>
      <c r="AD63" s="1">
        <v>100</v>
      </c>
      <c r="AE63" s="21">
        <v>1</v>
      </c>
    </row>
    <row r="64" spans="1:31" x14ac:dyDescent="0.2">
      <c r="A64" s="1" t="s">
        <v>841</v>
      </c>
      <c r="B64" s="1" t="s">
        <v>629</v>
      </c>
      <c r="C64" s="1" t="s">
        <v>628</v>
      </c>
      <c r="D64" s="2" t="s">
        <v>5</v>
      </c>
      <c r="E64" s="1" t="s">
        <v>4</v>
      </c>
      <c r="F64" s="1" t="s">
        <v>666</v>
      </c>
      <c r="G64" s="1" t="s">
        <v>665</v>
      </c>
      <c r="H64" s="1" t="s">
        <v>8</v>
      </c>
      <c r="I64" s="2" t="s">
        <v>625</v>
      </c>
      <c r="J64" s="3" t="s">
        <v>0</v>
      </c>
      <c r="K64" s="1">
        <v>68</v>
      </c>
      <c r="L64" s="1">
        <v>45</v>
      </c>
      <c r="M64" s="1">
        <v>10</v>
      </c>
      <c r="N64" s="1">
        <v>26</v>
      </c>
      <c r="O64" s="1">
        <v>13</v>
      </c>
      <c r="P64" s="1">
        <v>4</v>
      </c>
      <c r="Q64" s="1">
        <v>3</v>
      </c>
      <c r="R64" s="1">
        <v>1.6</v>
      </c>
      <c r="S64" s="1">
        <v>0.3</v>
      </c>
      <c r="T64" s="1">
        <v>55</v>
      </c>
      <c r="U64" s="1">
        <v>68</v>
      </c>
      <c r="V64" s="1">
        <v>26</v>
      </c>
      <c r="W64" s="1">
        <v>4</v>
      </c>
      <c r="X64" s="1">
        <v>3</v>
      </c>
      <c r="Y64" s="1">
        <v>101</v>
      </c>
      <c r="Z64" s="11">
        <v>67.32673267326733</v>
      </c>
      <c r="AA64" s="11">
        <v>3.9603960396039604</v>
      </c>
      <c r="AB64" s="11">
        <v>2.9702970297029703</v>
      </c>
      <c r="AC64" s="11">
        <v>25.742574257425744</v>
      </c>
      <c r="AD64" s="1">
        <v>100.00000000000001</v>
      </c>
      <c r="AE64" s="21">
        <v>1</v>
      </c>
    </row>
    <row r="65" spans="1:32" x14ac:dyDescent="0.2">
      <c r="A65" s="1" t="s">
        <v>841</v>
      </c>
      <c r="B65" s="1" t="s">
        <v>629</v>
      </c>
      <c r="C65" s="1" t="s">
        <v>628</v>
      </c>
      <c r="D65" s="2" t="s">
        <v>5</v>
      </c>
      <c r="E65" s="1" t="s">
        <v>4</v>
      </c>
      <c r="F65" s="1" t="s">
        <v>664</v>
      </c>
      <c r="G65" s="1" t="s">
        <v>663</v>
      </c>
      <c r="H65" s="1" t="s">
        <v>8</v>
      </c>
      <c r="I65" s="2" t="s">
        <v>625</v>
      </c>
      <c r="J65" s="3" t="s">
        <v>0</v>
      </c>
      <c r="K65" s="1">
        <v>69</v>
      </c>
      <c r="L65" s="1">
        <v>45</v>
      </c>
      <c r="M65" s="1">
        <v>12</v>
      </c>
      <c r="N65" s="1">
        <v>28</v>
      </c>
      <c r="O65" s="1">
        <v>12</v>
      </c>
      <c r="P65" s="1">
        <v>2</v>
      </c>
      <c r="Q65" s="1">
        <v>4</v>
      </c>
      <c r="R65" s="1">
        <v>2.9</v>
      </c>
      <c r="S65" s="1">
        <v>0.4</v>
      </c>
      <c r="T65" s="1">
        <v>57</v>
      </c>
      <c r="U65" s="1">
        <v>69</v>
      </c>
      <c r="V65" s="1">
        <v>28</v>
      </c>
      <c r="W65" s="1">
        <v>2</v>
      </c>
      <c r="X65" s="1">
        <v>4</v>
      </c>
      <c r="Y65" s="1">
        <v>103</v>
      </c>
      <c r="Z65" s="11">
        <v>66.990291262135926</v>
      </c>
      <c r="AA65" s="11">
        <v>1.9417475728155338</v>
      </c>
      <c r="AB65" s="11">
        <v>3.8834951456310676</v>
      </c>
      <c r="AC65" s="11">
        <v>27.184466019417474</v>
      </c>
      <c r="AD65" s="1">
        <v>100</v>
      </c>
      <c r="AE65" s="21">
        <v>1</v>
      </c>
    </row>
    <row r="66" spans="1:32" x14ac:dyDescent="0.2">
      <c r="A66" s="1" t="s">
        <v>841</v>
      </c>
      <c r="B66" s="1" t="s">
        <v>629</v>
      </c>
      <c r="C66" s="1" t="s">
        <v>628</v>
      </c>
      <c r="D66" s="2" t="s">
        <v>5</v>
      </c>
      <c r="E66" s="1" t="s">
        <v>4</v>
      </c>
      <c r="F66" s="1" t="s">
        <v>662</v>
      </c>
      <c r="G66" s="1" t="s">
        <v>661</v>
      </c>
      <c r="H66" s="1" t="s">
        <v>8</v>
      </c>
      <c r="I66" s="2" t="s">
        <v>625</v>
      </c>
      <c r="J66" s="3" t="s">
        <v>0</v>
      </c>
      <c r="K66" s="1">
        <v>64</v>
      </c>
      <c r="L66" s="1">
        <v>46</v>
      </c>
      <c r="M66" s="1">
        <v>11</v>
      </c>
      <c r="N66" s="1">
        <v>27</v>
      </c>
      <c r="O66" s="1">
        <v>13</v>
      </c>
      <c r="P66" s="1">
        <v>3</v>
      </c>
      <c r="Q66" s="1">
        <v>4</v>
      </c>
      <c r="R66" s="1">
        <v>3.3</v>
      </c>
      <c r="S66" s="1">
        <v>0.2</v>
      </c>
      <c r="T66" s="1">
        <v>57</v>
      </c>
      <c r="U66" s="1">
        <v>64</v>
      </c>
      <c r="V66" s="1">
        <v>27</v>
      </c>
      <c r="W66" s="1">
        <v>3</v>
      </c>
      <c r="X66" s="1">
        <v>4</v>
      </c>
      <c r="Y66" s="1">
        <v>98</v>
      </c>
      <c r="Z66" s="11">
        <v>65.306122448979593</v>
      </c>
      <c r="AA66" s="11">
        <v>3.0612244897959182</v>
      </c>
      <c r="AB66" s="11">
        <v>4.0816326530612246</v>
      </c>
      <c r="AC66" s="11">
        <v>27.551020408163261</v>
      </c>
      <c r="AD66" s="1">
        <v>100</v>
      </c>
      <c r="AE66" s="21">
        <v>1</v>
      </c>
    </row>
    <row r="67" spans="1:32" x14ac:dyDescent="0.2">
      <c r="A67" s="1" t="s">
        <v>841</v>
      </c>
      <c r="B67" s="1" t="s">
        <v>629</v>
      </c>
      <c r="C67" s="1" t="s">
        <v>628</v>
      </c>
      <c r="D67" s="2" t="s">
        <v>5</v>
      </c>
      <c r="E67" s="1" t="s">
        <v>4</v>
      </c>
      <c r="F67" s="1" t="s">
        <v>660</v>
      </c>
      <c r="G67" s="1" t="s">
        <v>659</v>
      </c>
      <c r="H67" s="1" t="s">
        <v>8</v>
      </c>
      <c r="I67" s="2" t="s">
        <v>625</v>
      </c>
      <c r="J67" s="3" t="s">
        <v>0</v>
      </c>
      <c r="K67" s="1">
        <v>69</v>
      </c>
      <c r="L67" s="1">
        <v>43</v>
      </c>
      <c r="M67" s="1">
        <v>9</v>
      </c>
      <c r="N67" s="1">
        <v>25</v>
      </c>
      <c r="O67" s="1">
        <v>13</v>
      </c>
      <c r="P67" s="1">
        <v>4</v>
      </c>
      <c r="Q67" s="1">
        <v>4</v>
      </c>
      <c r="R67" s="1">
        <v>2.2999999999999998</v>
      </c>
      <c r="S67" s="1">
        <v>0.2</v>
      </c>
      <c r="T67" s="1">
        <v>52</v>
      </c>
      <c r="U67" s="1">
        <v>69</v>
      </c>
      <c r="V67" s="1">
        <v>25</v>
      </c>
      <c r="W67" s="1">
        <v>4</v>
      </c>
      <c r="X67" s="1">
        <v>4</v>
      </c>
      <c r="Y67" s="1">
        <v>102</v>
      </c>
      <c r="Z67" s="11">
        <v>67.64705882352942</v>
      </c>
      <c r="AA67" s="11">
        <v>3.9215686274509802</v>
      </c>
      <c r="AB67" s="11">
        <v>3.9215686274509802</v>
      </c>
      <c r="AC67" s="11">
        <v>24.509803921568626</v>
      </c>
      <c r="AD67" s="1">
        <v>100</v>
      </c>
      <c r="AE67" s="21">
        <v>1</v>
      </c>
    </row>
    <row r="68" spans="1:32" x14ac:dyDescent="0.2">
      <c r="A68" s="1" t="s">
        <v>841</v>
      </c>
      <c r="B68" s="1" t="s">
        <v>629</v>
      </c>
      <c r="C68" s="1" t="s">
        <v>628</v>
      </c>
      <c r="D68" s="2" t="s">
        <v>5</v>
      </c>
      <c r="E68" s="1" t="s">
        <v>4</v>
      </c>
      <c r="F68" s="1" t="s">
        <v>658</v>
      </c>
      <c r="G68" s="1" t="s">
        <v>657</v>
      </c>
      <c r="H68" s="1" t="s">
        <v>8</v>
      </c>
      <c r="I68" s="2" t="s">
        <v>625</v>
      </c>
      <c r="J68" s="3" t="s">
        <v>0</v>
      </c>
      <c r="K68" s="1" t="s">
        <v>465</v>
      </c>
      <c r="L68" s="1">
        <v>44</v>
      </c>
      <c r="M68" s="1">
        <v>12</v>
      </c>
      <c r="N68" s="1">
        <v>30</v>
      </c>
      <c r="O68" s="1">
        <v>12</v>
      </c>
      <c r="P68" s="1">
        <v>3</v>
      </c>
      <c r="Q68" s="1">
        <v>4</v>
      </c>
      <c r="R68" s="1">
        <v>1.4</v>
      </c>
      <c r="S68" s="1" t="s">
        <v>465</v>
      </c>
      <c r="T68" s="1">
        <v>56</v>
      </c>
      <c r="U68" s="1">
        <v>70.237344000000007</v>
      </c>
      <c r="V68" s="1">
        <v>30</v>
      </c>
      <c r="W68" s="1">
        <v>3</v>
      </c>
      <c r="X68" s="1">
        <v>4</v>
      </c>
      <c r="Y68" s="1">
        <v>107.23734400000001</v>
      </c>
      <c r="Z68" s="11">
        <v>65.497093997404491</v>
      </c>
      <c r="AA68" s="11">
        <v>2.7975329191293659</v>
      </c>
      <c r="AB68" s="11">
        <v>3.7300438921724877</v>
      </c>
      <c r="AC68" s="11">
        <v>27.975329191293657</v>
      </c>
      <c r="AD68" s="1">
        <v>100</v>
      </c>
      <c r="AE68" s="21">
        <v>1</v>
      </c>
    </row>
    <row r="69" spans="1:32" x14ac:dyDescent="0.2">
      <c r="A69" s="1" t="s">
        <v>841</v>
      </c>
      <c r="B69" s="1" t="s">
        <v>629</v>
      </c>
      <c r="C69" s="1" t="s">
        <v>628</v>
      </c>
      <c r="D69" s="2" t="s">
        <v>5</v>
      </c>
      <c r="E69" s="1" t="s">
        <v>4</v>
      </c>
      <c r="F69" s="1" t="s">
        <v>656</v>
      </c>
      <c r="G69" s="1" t="s">
        <v>655</v>
      </c>
      <c r="H69" s="1" t="s">
        <v>8</v>
      </c>
      <c r="I69" s="2" t="s">
        <v>625</v>
      </c>
      <c r="J69" s="3" t="s">
        <v>0</v>
      </c>
      <c r="K69" s="1">
        <v>68</v>
      </c>
      <c r="L69" s="1">
        <v>41</v>
      </c>
      <c r="M69" s="1">
        <v>9</v>
      </c>
      <c r="N69" s="1">
        <v>26</v>
      </c>
      <c r="O69" s="1">
        <v>16</v>
      </c>
      <c r="P69" s="1">
        <v>4</v>
      </c>
      <c r="Q69" s="1">
        <v>5</v>
      </c>
      <c r="R69" s="1">
        <v>5.5</v>
      </c>
      <c r="S69" s="1">
        <v>0.5</v>
      </c>
      <c r="T69" s="1">
        <v>50</v>
      </c>
      <c r="U69" s="1">
        <v>68</v>
      </c>
      <c r="V69" s="1">
        <v>26</v>
      </c>
      <c r="W69" s="1">
        <v>4</v>
      </c>
      <c r="X69" s="1">
        <v>5</v>
      </c>
      <c r="Y69" s="1">
        <v>103</v>
      </c>
      <c r="Z69" s="11">
        <v>66.019417475728162</v>
      </c>
      <c r="AA69" s="11">
        <v>3.8834951456310676</v>
      </c>
      <c r="AB69" s="11">
        <v>4.8543689320388346</v>
      </c>
      <c r="AC69" s="11">
        <v>25.242718446601941</v>
      </c>
      <c r="AD69" s="1">
        <v>100.00000000000001</v>
      </c>
      <c r="AE69" s="21">
        <v>1</v>
      </c>
    </row>
    <row r="70" spans="1:32" x14ac:dyDescent="0.2">
      <c r="A70" s="1" t="s">
        <v>841</v>
      </c>
      <c r="B70" s="1" t="s">
        <v>629</v>
      </c>
      <c r="C70" s="1" t="s">
        <v>628</v>
      </c>
      <c r="D70" s="2" t="s">
        <v>5</v>
      </c>
      <c r="E70" s="1" t="s">
        <v>4</v>
      </c>
      <c r="F70" s="1" t="s">
        <v>654</v>
      </c>
      <c r="G70" s="1" t="s">
        <v>653</v>
      </c>
      <c r="H70" s="1" t="s">
        <v>8</v>
      </c>
      <c r="I70" s="2" t="s">
        <v>625</v>
      </c>
      <c r="J70" s="3" t="s">
        <v>0</v>
      </c>
      <c r="K70" s="1">
        <v>71</v>
      </c>
      <c r="L70" s="1">
        <v>47</v>
      </c>
      <c r="M70" s="1">
        <v>10</v>
      </c>
      <c r="N70" s="1">
        <v>26</v>
      </c>
      <c r="O70" s="1">
        <v>13</v>
      </c>
      <c r="P70" s="1">
        <v>4</v>
      </c>
      <c r="Q70" s="1">
        <v>4</v>
      </c>
      <c r="R70" s="1">
        <v>2.5</v>
      </c>
      <c r="S70" s="1" t="s">
        <v>465</v>
      </c>
      <c r="T70" s="1">
        <v>57</v>
      </c>
      <c r="U70" s="1">
        <v>71</v>
      </c>
      <c r="V70" s="1">
        <v>26</v>
      </c>
      <c r="W70" s="1">
        <v>4</v>
      </c>
      <c r="X70" s="1">
        <v>4</v>
      </c>
      <c r="Y70" s="1">
        <v>105</v>
      </c>
      <c r="Z70" s="11">
        <v>67.61904761904762</v>
      </c>
      <c r="AA70" s="11">
        <v>3.8095238095238098</v>
      </c>
      <c r="AB70" s="11">
        <v>3.8095238095238098</v>
      </c>
      <c r="AC70" s="11">
        <v>24.761904761904763</v>
      </c>
      <c r="AD70" s="1">
        <v>100</v>
      </c>
      <c r="AE70" s="21">
        <v>1</v>
      </c>
    </row>
    <row r="71" spans="1:32" x14ac:dyDescent="0.2">
      <c r="A71" s="1" t="s">
        <v>841</v>
      </c>
      <c r="B71" s="1" t="s">
        <v>629</v>
      </c>
      <c r="C71" s="1" t="s">
        <v>628</v>
      </c>
      <c r="D71" s="2" t="s">
        <v>5</v>
      </c>
      <c r="E71" s="1" t="s">
        <v>4</v>
      </c>
      <c r="F71" s="1" t="s">
        <v>652</v>
      </c>
      <c r="G71" s="1" t="s">
        <v>651</v>
      </c>
      <c r="H71" s="1" t="s">
        <v>8</v>
      </c>
      <c r="I71" s="2" t="s">
        <v>625</v>
      </c>
      <c r="J71" s="3" t="s">
        <v>0</v>
      </c>
      <c r="K71" s="1" t="s">
        <v>465</v>
      </c>
      <c r="L71" s="1">
        <v>46</v>
      </c>
      <c r="M71" s="1">
        <v>11</v>
      </c>
      <c r="N71" s="1">
        <v>27</v>
      </c>
      <c r="O71" s="1">
        <v>12</v>
      </c>
      <c r="P71" s="1">
        <v>3</v>
      </c>
      <c r="Q71" s="1">
        <v>1</v>
      </c>
      <c r="R71" s="1" t="s">
        <v>465</v>
      </c>
      <c r="S71" s="1">
        <v>0.2</v>
      </c>
      <c r="T71" s="1">
        <v>57</v>
      </c>
      <c r="U71" s="1">
        <v>70.893518</v>
      </c>
      <c r="V71" s="1">
        <v>27</v>
      </c>
      <c r="W71" s="1">
        <v>3</v>
      </c>
      <c r="X71" s="1">
        <v>1</v>
      </c>
      <c r="Y71" s="1">
        <v>101.893518</v>
      </c>
      <c r="Z71" s="11">
        <v>69.576082356877706</v>
      </c>
      <c r="AA71" s="11">
        <v>2.9442500944957066</v>
      </c>
      <c r="AB71" s="11">
        <v>0.98141669816523558</v>
      </c>
      <c r="AC71" s="11">
        <v>26.498250850461364</v>
      </c>
      <c r="AD71" s="1">
        <v>100</v>
      </c>
      <c r="AE71" s="21">
        <v>1</v>
      </c>
    </row>
    <row r="72" spans="1:32" x14ac:dyDescent="0.2">
      <c r="A72" s="1" t="s">
        <v>841</v>
      </c>
      <c r="B72" s="1" t="s">
        <v>629</v>
      </c>
      <c r="C72" s="1" t="s">
        <v>628</v>
      </c>
      <c r="D72" s="2" t="s">
        <v>5</v>
      </c>
      <c r="E72" s="1" t="s">
        <v>4</v>
      </c>
      <c r="F72" s="1" t="s">
        <v>650</v>
      </c>
      <c r="G72" s="1" t="s">
        <v>649</v>
      </c>
      <c r="H72" s="1" t="s">
        <v>8</v>
      </c>
      <c r="I72" s="2" t="s">
        <v>625</v>
      </c>
      <c r="J72" s="3" t="s">
        <v>0</v>
      </c>
      <c r="K72" s="1">
        <v>68</v>
      </c>
      <c r="L72" s="1">
        <v>45</v>
      </c>
      <c r="M72" s="1">
        <v>8</v>
      </c>
      <c r="N72" s="1">
        <v>27</v>
      </c>
      <c r="O72" s="1">
        <v>15</v>
      </c>
      <c r="P72" s="1">
        <v>4</v>
      </c>
      <c r="Q72" s="1">
        <v>6</v>
      </c>
      <c r="R72" s="1">
        <v>3.2</v>
      </c>
      <c r="S72" s="1">
        <v>0.2</v>
      </c>
      <c r="T72" s="1">
        <v>53</v>
      </c>
      <c r="U72" s="1">
        <v>68</v>
      </c>
      <c r="V72" s="1">
        <v>27</v>
      </c>
      <c r="W72" s="1">
        <v>4</v>
      </c>
      <c r="X72" s="1">
        <v>6</v>
      </c>
      <c r="Y72" s="1">
        <v>105</v>
      </c>
      <c r="Z72" s="11">
        <v>64.761904761904759</v>
      </c>
      <c r="AA72" s="11">
        <v>3.8095238095238098</v>
      </c>
      <c r="AB72" s="11">
        <v>5.7142857142857144</v>
      </c>
      <c r="AC72" s="11">
        <v>25.714285714285712</v>
      </c>
      <c r="AD72" s="1">
        <v>99.999999999999986</v>
      </c>
      <c r="AE72" s="21">
        <v>1</v>
      </c>
    </row>
    <row r="73" spans="1:32" x14ac:dyDescent="0.2">
      <c r="A73" s="1" t="s">
        <v>841</v>
      </c>
      <c r="B73" s="1" t="s">
        <v>629</v>
      </c>
      <c r="C73" s="1" t="s">
        <v>628</v>
      </c>
      <c r="D73" s="2" t="s">
        <v>5</v>
      </c>
      <c r="E73" s="1" t="s">
        <v>4</v>
      </c>
      <c r="F73" s="1" t="s">
        <v>648</v>
      </c>
      <c r="G73" s="1" t="s">
        <v>647</v>
      </c>
      <c r="H73" s="1" t="s">
        <v>8</v>
      </c>
      <c r="I73" s="2" t="s">
        <v>625</v>
      </c>
      <c r="J73" s="3" t="s">
        <v>0</v>
      </c>
      <c r="K73" s="1">
        <v>68</v>
      </c>
      <c r="L73" s="1">
        <v>45</v>
      </c>
      <c r="M73" s="1">
        <v>12</v>
      </c>
      <c r="N73" s="1">
        <v>27</v>
      </c>
      <c r="O73" s="1">
        <v>11</v>
      </c>
      <c r="P73" s="1">
        <v>2</v>
      </c>
      <c r="Q73" s="1">
        <v>3</v>
      </c>
      <c r="R73" s="1">
        <v>2</v>
      </c>
      <c r="S73" s="1" t="s">
        <v>465</v>
      </c>
      <c r="T73" s="1">
        <v>57</v>
      </c>
      <c r="U73" s="1">
        <v>68</v>
      </c>
      <c r="V73" s="1">
        <v>27</v>
      </c>
      <c r="W73" s="1">
        <v>2</v>
      </c>
      <c r="X73" s="1">
        <v>3</v>
      </c>
      <c r="Y73" s="1">
        <v>100</v>
      </c>
      <c r="Z73" s="11">
        <v>68</v>
      </c>
      <c r="AA73" s="11">
        <v>2</v>
      </c>
      <c r="AB73" s="11">
        <v>3</v>
      </c>
      <c r="AC73" s="11">
        <v>27</v>
      </c>
      <c r="AD73" s="1">
        <v>100</v>
      </c>
      <c r="AE73" s="21">
        <v>1</v>
      </c>
    </row>
    <row r="74" spans="1:32" x14ac:dyDescent="0.2">
      <c r="A74" s="1" t="s">
        <v>841</v>
      </c>
      <c r="B74" s="1" t="s">
        <v>629</v>
      </c>
      <c r="C74" s="1" t="s">
        <v>628</v>
      </c>
      <c r="D74" s="2" t="s">
        <v>5</v>
      </c>
      <c r="E74" s="1" t="s">
        <v>4</v>
      </c>
      <c r="F74" s="1" t="s">
        <v>646</v>
      </c>
      <c r="G74" s="1" t="s">
        <v>645</v>
      </c>
      <c r="H74" s="3" t="s">
        <v>182</v>
      </c>
      <c r="I74" s="2" t="s">
        <v>625</v>
      </c>
      <c r="J74" s="3" t="s">
        <v>0</v>
      </c>
      <c r="K74" s="1">
        <v>66</v>
      </c>
      <c r="L74" s="1">
        <v>45</v>
      </c>
      <c r="M74" s="1">
        <v>8</v>
      </c>
      <c r="N74" s="1">
        <v>27</v>
      </c>
      <c r="O74" s="1">
        <v>13</v>
      </c>
      <c r="P74" s="1">
        <v>4</v>
      </c>
      <c r="Q74" s="1">
        <v>4</v>
      </c>
      <c r="R74" s="1">
        <v>1.3</v>
      </c>
      <c r="S74" s="1">
        <v>0.2</v>
      </c>
      <c r="T74" s="1">
        <v>53</v>
      </c>
      <c r="U74" s="1">
        <v>66</v>
      </c>
      <c r="V74" s="1">
        <v>27</v>
      </c>
      <c r="W74" s="1">
        <v>4</v>
      </c>
      <c r="X74" s="1">
        <v>4</v>
      </c>
      <c r="Y74" s="1">
        <v>101</v>
      </c>
      <c r="Z74" s="11">
        <v>65.346534653465355</v>
      </c>
      <c r="AA74" s="11">
        <v>3.9603960396039604</v>
      </c>
      <c r="AB74" s="11">
        <v>3.9603960396039604</v>
      </c>
      <c r="AC74" s="11">
        <v>26.732673267326735</v>
      </c>
      <c r="AD74" s="1">
        <v>100.00000000000001</v>
      </c>
      <c r="AE74" s="21">
        <v>1</v>
      </c>
      <c r="AF74" s="21">
        <v>1</v>
      </c>
    </row>
    <row r="75" spans="1:32" x14ac:dyDescent="0.2">
      <c r="A75" s="1" t="s">
        <v>841</v>
      </c>
      <c r="B75" s="1" t="s">
        <v>629</v>
      </c>
      <c r="C75" s="1" t="s">
        <v>628</v>
      </c>
      <c r="D75" s="2" t="s">
        <v>5</v>
      </c>
      <c r="E75" s="1" t="s">
        <v>4</v>
      </c>
      <c r="F75" s="1" t="s">
        <v>644</v>
      </c>
      <c r="G75" s="1" t="s">
        <v>643</v>
      </c>
      <c r="H75" s="3" t="s">
        <v>642</v>
      </c>
      <c r="I75" s="2" t="s">
        <v>634</v>
      </c>
      <c r="J75" s="3" t="s">
        <v>0</v>
      </c>
      <c r="K75" s="1">
        <v>55</v>
      </c>
      <c r="L75" s="1">
        <v>43</v>
      </c>
      <c r="M75" s="1">
        <v>7</v>
      </c>
      <c r="N75" s="1">
        <v>33</v>
      </c>
      <c r="O75" s="1">
        <v>19</v>
      </c>
      <c r="P75" s="1">
        <v>9</v>
      </c>
      <c r="Q75" s="1">
        <v>10</v>
      </c>
      <c r="R75" s="1">
        <v>0.8</v>
      </c>
      <c r="S75" s="1">
        <v>0.1</v>
      </c>
      <c r="T75" s="1">
        <v>50</v>
      </c>
      <c r="U75" s="1">
        <v>55</v>
      </c>
      <c r="V75" s="1">
        <v>33</v>
      </c>
      <c r="W75" s="1">
        <v>9</v>
      </c>
      <c r="X75" s="1">
        <v>10</v>
      </c>
      <c r="Y75" s="1">
        <v>107</v>
      </c>
      <c r="Z75" s="11">
        <v>51.401869158878498</v>
      </c>
      <c r="AA75" s="11">
        <v>8.4112149532710276</v>
      </c>
      <c r="AB75" s="11">
        <v>9.3457943925233646</v>
      </c>
      <c r="AC75" s="11">
        <v>30.841121495327101</v>
      </c>
      <c r="AD75" s="1">
        <v>99.999999999999986</v>
      </c>
    </row>
    <row r="76" spans="1:32" x14ac:dyDescent="0.2">
      <c r="A76" s="1" t="s">
        <v>841</v>
      </c>
      <c r="B76" s="1" t="s">
        <v>629</v>
      </c>
      <c r="C76" s="1" t="s">
        <v>628</v>
      </c>
      <c r="D76" s="2" t="s">
        <v>5</v>
      </c>
      <c r="E76" s="1" t="s">
        <v>4</v>
      </c>
      <c r="F76" s="1" t="s">
        <v>641</v>
      </c>
      <c r="G76" s="1" t="s">
        <v>640</v>
      </c>
      <c r="H76" s="3" t="s">
        <v>639</v>
      </c>
      <c r="I76" s="2" t="s">
        <v>634</v>
      </c>
      <c r="J76" s="3" t="s">
        <v>0</v>
      </c>
      <c r="K76" s="1" t="s">
        <v>465</v>
      </c>
      <c r="L76" s="1">
        <v>41</v>
      </c>
      <c r="M76" s="1">
        <v>12</v>
      </c>
      <c r="N76" s="1">
        <v>33</v>
      </c>
      <c r="O76" s="1">
        <v>13</v>
      </c>
      <c r="P76" s="1">
        <v>4</v>
      </c>
      <c r="Q76" s="1">
        <v>5</v>
      </c>
      <c r="R76" s="1">
        <v>1.5</v>
      </c>
      <c r="S76" s="1" t="s">
        <v>465</v>
      </c>
      <c r="T76" s="1">
        <v>53</v>
      </c>
      <c r="U76" s="1">
        <v>68.268822</v>
      </c>
      <c r="V76" s="1">
        <v>33</v>
      </c>
      <c r="W76" s="1">
        <v>4</v>
      </c>
      <c r="X76" s="1">
        <v>5</v>
      </c>
      <c r="Y76" s="1">
        <v>110.268822</v>
      </c>
      <c r="Z76" s="11">
        <v>61.911264455151247</v>
      </c>
      <c r="AA76" s="11">
        <v>3.627498623318929</v>
      </c>
      <c r="AB76" s="11">
        <v>4.5343732791486611</v>
      </c>
      <c r="AC76" s="11">
        <v>29.926863642381164</v>
      </c>
      <c r="AD76" s="1">
        <v>100</v>
      </c>
    </row>
    <row r="77" spans="1:32" x14ac:dyDescent="0.2">
      <c r="A77" s="1" t="s">
        <v>841</v>
      </c>
      <c r="B77" s="1" t="s">
        <v>629</v>
      </c>
      <c r="C77" s="1" t="s">
        <v>628</v>
      </c>
      <c r="D77" s="2" t="s">
        <v>5</v>
      </c>
      <c r="E77" s="1" t="s">
        <v>4</v>
      </c>
      <c r="F77" s="1" t="s">
        <v>638</v>
      </c>
      <c r="G77" s="1" t="s">
        <v>637</v>
      </c>
      <c r="H77" s="3" t="s">
        <v>173</v>
      </c>
      <c r="I77" s="2" t="s">
        <v>634</v>
      </c>
      <c r="J77" s="3" t="s">
        <v>0</v>
      </c>
      <c r="K77" s="1">
        <v>59</v>
      </c>
      <c r="L77" s="1">
        <v>44</v>
      </c>
      <c r="M77" s="1">
        <v>14</v>
      </c>
      <c r="N77" s="1">
        <v>30</v>
      </c>
      <c r="O77" s="1">
        <v>13</v>
      </c>
      <c r="P77" s="1">
        <v>5</v>
      </c>
      <c r="Q77" s="1">
        <v>6</v>
      </c>
      <c r="R77" s="1">
        <v>1.4</v>
      </c>
      <c r="S77" s="1">
        <v>0.5</v>
      </c>
      <c r="T77" s="1">
        <v>58</v>
      </c>
      <c r="U77" s="1">
        <v>59</v>
      </c>
      <c r="V77" s="1">
        <v>30</v>
      </c>
      <c r="W77" s="1">
        <v>5</v>
      </c>
      <c r="X77" s="1">
        <v>6</v>
      </c>
      <c r="Y77" s="1">
        <v>100</v>
      </c>
      <c r="Z77" s="11">
        <v>59</v>
      </c>
      <c r="AA77" s="11">
        <v>5</v>
      </c>
      <c r="AB77" s="11">
        <v>6</v>
      </c>
      <c r="AC77" s="11">
        <v>30</v>
      </c>
      <c r="AD77" s="1">
        <v>100</v>
      </c>
    </row>
    <row r="78" spans="1:32" x14ac:dyDescent="0.2">
      <c r="A78" s="1" t="s">
        <v>841</v>
      </c>
      <c r="B78" s="1" t="s">
        <v>629</v>
      </c>
      <c r="C78" s="1" t="s">
        <v>628</v>
      </c>
      <c r="D78" s="2" t="s">
        <v>5</v>
      </c>
      <c r="E78" s="1" t="s">
        <v>4</v>
      </c>
      <c r="F78" s="1" t="s">
        <v>636</v>
      </c>
      <c r="G78" s="1" t="s">
        <v>635</v>
      </c>
      <c r="H78" s="1" t="s">
        <v>173</v>
      </c>
      <c r="I78" s="2" t="s">
        <v>634</v>
      </c>
      <c r="J78" s="3" t="s">
        <v>0</v>
      </c>
      <c r="K78" s="1" t="s">
        <v>465</v>
      </c>
      <c r="L78" s="1">
        <v>38</v>
      </c>
      <c r="M78" s="1">
        <v>9</v>
      </c>
      <c r="N78" s="1">
        <v>32</v>
      </c>
      <c r="O78" s="1">
        <v>21</v>
      </c>
      <c r="P78" s="1">
        <v>11</v>
      </c>
      <c r="Q78" s="1">
        <v>14</v>
      </c>
      <c r="R78" s="1">
        <v>2.5</v>
      </c>
      <c r="S78" s="1">
        <v>0.3</v>
      </c>
      <c r="T78" s="1">
        <v>47</v>
      </c>
      <c r="U78" s="1">
        <v>64.331778</v>
      </c>
      <c r="V78" s="1">
        <v>32</v>
      </c>
      <c r="W78" s="1">
        <v>11</v>
      </c>
      <c r="X78" s="1">
        <v>14</v>
      </c>
      <c r="Y78" s="1">
        <v>121.331778</v>
      </c>
      <c r="Z78" s="11">
        <v>53.021375817965847</v>
      </c>
      <c r="AA78" s="11">
        <v>9.0660502807434344</v>
      </c>
      <c r="AB78" s="11">
        <v>11.538609448218915</v>
      </c>
      <c r="AC78" s="11">
        <v>26.373964453071807</v>
      </c>
      <c r="AD78" s="1">
        <v>100.00000000000001</v>
      </c>
    </row>
    <row r="79" spans="1:32" x14ac:dyDescent="0.2">
      <c r="A79" s="1" t="s">
        <v>841</v>
      </c>
      <c r="B79" s="1" t="s">
        <v>629</v>
      </c>
      <c r="C79" s="1" t="s">
        <v>628</v>
      </c>
      <c r="D79" s="2" t="s">
        <v>5</v>
      </c>
      <c r="E79" s="1" t="s">
        <v>4</v>
      </c>
      <c r="F79" s="1" t="s">
        <v>633</v>
      </c>
      <c r="G79" s="1" t="s">
        <v>632</v>
      </c>
      <c r="H79" s="3" t="s">
        <v>163</v>
      </c>
      <c r="I79" s="2" t="s">
        <v>625</v>
      </c>
      <c r="J79" s="3" t="s">
        <v>0</v>
      </c>
      <c r="K79" s="1" t="s">
        <v>465</v>
      </c>
      <c r="L79" s="1">
        <v>41</v>
      </c>
      <c r="M79" s="1">
        <v>9</v>
      </c>
      <c r="N79" s="1">
        <v>33</v>
      </c>
      <c r="O79" s="1">
        <v>13</v>
      </c>
      <c r="P79" s="1">
        <v>4</v>
      </c>
      <c r="Q79" s="1">
        <v>3</v>
      </c>
      <c r="R79" s="1">
        <v>0.5</v>
      </c>
      <c r="S79" s="1">
        <v>0.5</v>
      </c>
      <c r="T79" s="1">
        <v>50</v>
      </c>
      <c r="U79" s="1">
        <v>66.300299999999993</v>
      </c>
      <c r="V79" s="1">
        <v>33</v>
      </c>
      <c r="W79" s="1">
        <v>4</v>
      </c>
      <c r="X79" s="1">
        <v>3</v>
      </c>
      <c r="Y79" s="1">
        <v>106.30029999999999</v>
      </c>
      <c r="Z79" s="11">
        <v>62.370755303606849</v>
      </c>
      <c r="AA79" s="11">
        <v>3.7629244696393145</v>
      </c>
      <c r="AB79" s="11">
        <v>2.822193352229486</v>
      </c>
      <c r="AC79" s="11">
        <v>31.044126874524348</v>
      </c>
      <c r="AD79" s="1">
        <v>100</v>
      </c>
    </row>
    <row r="80" spans="1:32" x14ac:dyDescent="0.2">
      <c r="A80" s="1" t="s">
        <v>841</v>
      </c>
      <c r="B80" s="1" t="s">
        <v>629</v>
      </c>
      <c r="C80" s="1" t="s">
        <v>628</v>
      </c>
      <c r="D80" s="2" t="s">
        <v>5</v>
      </c>
      <c r="E80" s="1" t="s">
        <v>4</v>
      </c>
      <c r="F80" s="1" t="s">
        <v>631</v>
      </c>
      <c r="G80" s="1" t="s">
        <v>630</v>
      </c>
      <c r="H80" s="1" t="s">
        <v>163</v>
      </c>
      <c r="I80" s="2" t="s">
        <v>625</v>
      </c>
      <c r="J80" s="3" t="s">
        <v>0</v>
      </c>
      <c r="K80" s="1">
        <v>67</v>
      </c>
      <c r="L80" s="1">
        <v>42</v>
      </c>
      <c r="M80" s="1">
        <v>9</v>
      </c>
      <c r="N80" s="1">
        <v>29</v>
      </c>
      <c r="O80" s="1">
        <v>14</v>
      </c>
      <c r="P80" s="1">
        <v>4</v>
      </c>
      <c r="Q80" s="1">
        <v>4</v>
      </c>
      <c r="R80" s="1">
        <v>0.5</v>
      </c>
      <c r="S80" s="1">
        <v>0.4</v>
      </c>
      <c r="T80" s="1">
        <v>51</v>
      </c>
      <c r="U80" s="1">
        <v>67</v>
      </c>
      <c r="V80" s="1">
        <v>29</v>
      </c>
      <c r="W80" s="1">
        <v>4</v>
      </c>
      <c r="X80" s="1">
        <v>4</v>
      </c>
      <c r="Y80" s="1">
        <v>104</v>
      </c>
      <c r="Z80" s="11">
        <v>64.423076923076934</v>
      </c>
      <c r="AA80" s="11">
        <v>3.8461538461538463</v>
      </c>
      <c r="AB80" s="11">
        <v>3.8461538461538463</v>
      </c>
      <c r="AC80" s="11">
        <v>27.884615384615387</v>
      </c>
      <c r="AD80" s="1">
        <v>100</v>
      </c>
    </row>
    <row r="81" spans="1:30" x14ac:dyDescent="0.2">
      <c r="A81" s="1" t="s">
        <v>841</v>
      </c>
      <c r="B81" s="1" t="s">
        <v>629</v>
      </c>
      <c r="C81" s="1" t="s">
        <v>628</v>
      </c>
      <c r="D81" s="2" t="s">
        <v>5</v>
      </c>
      <c r="E81" s="1" t="s">
        <v>4</v>
      </c>
      <c r="F81" s="1" t="s">
        <v>627</v>
      </c>
      <c r="G81" s="1" t="s">
        <v>626</v>
      </c>
      <c r="H81" s="1" t="s">
        <v>163</v>
      </c>
      <c r="I81" s="2" t="s">
        <v>625</v>
      </c>
      <c r="J81" s="3" t="s">
        <v>0</v>
      </c>
      <c r="K81" s="1">
        <v>60</v>
      </c>
      <c r="L81" s="1">
        <v>43</v>
      </c>
      <c r="M81" s="1">
        <v>7</v>
      </c>
      <c r="N81" s="1">
        <v>27</v>
      </c>
      <c r="O81" s="1">
        <v>12</v>
      </c>
      <c r="P81" s="1">
        <v>5</v>
      </c>
      <c r="Q81" s="1">
        <v>5</v>
      </c>
      <c r="R81" s="1">
        <v>0.9</v>
      </c>
      <c r="S81" s="1">
        <v>0.5</v>
      </c>
      <c r="T81" s="1">
        <v>50</v>
      </c>
      <c r="U81" s="1">
        <v>60</v>
      </c>
      <c r="V81" s="1">
        <v>27</v>
      </c>
      <c r="W81" s="1">
        <v>5</v>
      </c>
      <c r="X81" s="1">
        <v>5</v>
      </c>
      <c r="Y81" s="1">
        <v>97</v>
      </c>
      <c r="Z81" s="11">
        <v>61.855670103092784</v>
      </c>
      <c r="AA81" s="11">
        <v>5.1546391752577314</v>
      </c>
      <c r="AB81" s="11">
        <v>5.1546391752577314</v>
      </c>
      <c r="AC81" s="11">
        <v>27.835051546391753</v>
      </c>
      <c r="AD81" s="1">
        <v>100</v>
      </c>
    </row>
    <row r="82" spans="1:30" x14ac:dyDescent="0.2">
      <c r="A82" s="1" t="s">
        <v>842</v>
      </c>
      <c r="B82" s="1" t="s">
        <v>420</v>
      </c>
      <c r="C82" s="1" t="s">
        <v>552</v>
      </c>
      <c r="D82" s="2" t="s">
        <v>5</v>
      </c>
      <c r="E82" s="1" t="s">
        <v>418</v>
      </c>
      <c r="F82" s="1" t="s">
        <v>624</v>
      </c>
      <c r="G82" s="1" t="s">
        <v>623</v>
      </c>
      <c r="H82" s="3" t="s">
        <v>459</v>
      </c>
      <c r="I82" s="2" t="s">
        <v>504</v>
      </c>
      <c r="J82" s="3" t="s">
        <v>31</v>
      </c>
      <c r="L82" s="1">
        <v>51</v>
      </c>
      <c r="M82" s="1">
        <v>10</v>
      </c>
      <c r="N82" s="1">
        <v>26</v>
      </c>
      <c r="O82" s="1">
        <v>21</v>
      </c>
      <c r="P82" s="1">
        <v>2</v>
      </c>
      <c r="Q82" s="1">
        <v>6</v>
      </c>
      <c r="S82" s="1">
        <v>0.2</v>
      </c>
      <c r="T82" s="1">
        <v>61</v>
      </c>
      <c r="U82" s="1">
        <v>73.518214</v>
      </c>
      <c r="V82" s="1">
        <v>26</v>
      </c>
      <c r="W82" s="1">
        <v>2</v>
      </c>
      <c r="X82" s="1">
        <v>6</v>
      </c>
      <c r="Y82" s="1">
        <v>107.518214</v>
      </c>
      <c r="Z82" s="11">
        <v>68.377450912642573</v>
      </c>
      <c r="AA82" s="11">
        <v>1.8601499463151423</v>
      </c>
      <c r="AB82" s="11">
        <v>5.5804498389454276</v>
      </c>
      <c r="AC82" s="11">
        <v>24.181949302096854</v>
      </c>
      <c r="AD82" s="1">
        <v>100</v>
      </c>
    </row>
    <row r="83" spans="1:30" x14ac:dyDescent="0.2">
      <c r="A83" s="1" t="s">
        <v>842</v>
      </c>
      <c r="B83" s="1" t="s">
        <v>420</v>
      </c>
      <c r="C83" s="1" t="s">
        <v>552</v>
      </c>
      <c r="D83" s="2" t="s">
        <v>5</v>
      </c>
      <c r="E83" s="1" t="s">
        <v>418</v>
      </c>
      <c r="F83" s="1" t="s">
        <v>622</v>
      </c>
      <c r="G83" s="1" t="s">
        <v>621</v>
      </c>
      <c r="H83" s="3" t="s">
        <v>424</v>
      </c>
      <c r="I83" s="2" t="s">
        <v>620</v>
      </c>
      <c r="J83" s="3" t="s">
        <v>31</v>
      </c>
      <c r="K83" s="1">
        <v>69</v>
      </c>
      <c r="L83" s="1">
        <v>48</v>
      </c>
      <c r="M83" s="1">
        <v>17</v>
      </c>
      <c r="N83" s="1">
        <v>25</v>
      </c>
      <c r="O83" s="1">
        <v>14</v>
      </c>
      <c r="P83" s="1">
        <v>6</v>
      </c>
      <c r="Q83" s="1">
        <v>3</v>
      </c>
      <c r="R83" s="1">
        <v>0.3</v>
      </c>
      <c r="S83" s="1">
        <v>0.7</v>
      </c>
      <c r="T83" s="1">
        <v>65</v>
      </c>
      <c r="U83" s="1">
        <v>69</v>
      </c>
      <c r="V83" s="1">
        <v>25</v>
      </c>
      <c r="W83" s="1">
        <v>6</v>
      </c>
      <c r="X83" s="1">
        <v>3</v>
      </c>
      <c r="Y83" s="1">
        <v>103</v>
      </c>
      <c r="Z83" s="11">
        <v>66.990291262135926</v>
      </c>
      <c r="AA83" s="11">
        <v>5.825242718446602</v>
      </c>
      <c r="AB83" s="11">
        <v>2.912621359223301</v>
      </c>
      <c r="AC83" s="11">
        <v>24.271844660194176</v>
      </c>
      <c r="AD83" s="1">
        <v>100</v>
      </c>
    </row>
    <row r="84" spans="1:30" x14ac:dyDescent="0.2">
      <c r="A84" s="1" t="s">
        <v>842</v>
      </c>
      <c r="B84" s="1" t="s">
        <v>420</v>
      </c>
      <c r="C84" s="1" t="s">
        <v>552</v>
      </c>
      <c r="D84" s="2" t="s">
        <v>5</v>
      </c>
      <c r="E84" s="1" t="s">
        <v>418</v>
      </c>
      <c r="F84" s="1" t="s">
        <v>619</v>
      </c>
      <c r="G84" s="1" t="s">
        <v>618</v>
      </c>
      <c r="H84" s="3" t="s">
        <v>617</v>
      </c>
      <c r="I84" s="2" t="s">
        <v>616</v>
      </c>
      <c r="J84" s="3" t="s">
        <v>31</v>
      </c>
      <c r="L84" s="1">
        <v>47</v>
      </c>
      <c r="M84" s="1">
        <v>10</v>
      </c>
      <c r="N84" s="1">
        <v>30</v>
      </c>
      <c r="O84" s="1">
        <v>19</v>
      </c>
      <c r="P84" s="1">
        <v>6</v>
      </c>
      <c r="Q84" s="1">
        <v>4</v>
      </c>
      <c r="S84" s="1">
        <v>0.5</v>
      </c>
      <c r="T84" s="1">
        <v>57</v>
      </c>
      <c r="U84" s="1">
        <v>70.893518</v>
      </c>
      <c r="V84" s="1">
        <v>30</v>
      </c>
      <c r="W84" s="1">
        <v>6</v>
      </c>
      <c r="X84" s="1">
        <v>4</v>
      </c>
      <c r="Y84" s="1">
        <v>110.893518</v>
      </c>
      <c r="Z84" s="11">
        <v>63.929361497937144</v>
      </c>
      <c r="AA84" s="11">
        <v>5.410595775309428</v>
      </c>
      <c r="AB84" s="11">
        <v>3.6070638502062851</v>
      </c>
      <c r="AC84" s="11">
        <v>27.05297887654714</v>
      </c>
      <c r="AD84" s="1">
        <v>100</v>
      </c>
    </row>
    <row r="85" spans="1:30" x14ac:dyDescent="0.2">
      <c r="A85" s="1" t="s">
        <v>842</v>
      </c>
      <c r="B85" s="1" t="s">
        <v>420</v>
      </c>
      <c r="C85" s="1" t="s">
        <v>552</v>
      </c>
      <c r="D85" s="2" t="s">
        <v>5</v>
      </c>
      <c r="E85" s="1" t="s">
        <v>418</v>
      </c>
      <c r="F85" s="1" t="s">
        <v>615</v>
      </c>
      <c r="G85" s="1" t="s">
        <v>614</v>
      </c>
      <c r="H85" s="3" t="s">
        <v>613</v>
      </c>
      <c r="I85" s="2" t="s">
        <v>581</v>
      </c>
      <c r="J85" s="3" t="s">
        <v>31</v>
      </c>
      <c r="L85" s="1">
        <v>39</v>
      </c>
      <c r="M85" s="1">
        <v>9</v>
      </c>
      <c r="N85" s="1">
        <v>33</v>
      </c>
      <c r="O85" s="1">
        <v>12</v>
      </c>
      <c r="P85" s="1">
        <v>4</v>
      </c>
      <c r="Q85" s="1">
        <v>0.5</v>
      </c>
      <c r="S85" s="1">
        <v>0.8</v>
      </c>
      <c r="T85" s="1">
        <v>48</v>
      </c>
      <c r="U85" s="1">
        <v>64.987952000000007</v>
      </c>
      <c r="V85" s="1">
        <v>33</v>
      </c>
      <c r="W85" s="1">
        <v>4</v>
      </c>
      <c r="X85" s="1">
        <v>0.5</v>
      </c>
      <c r="Y85" s="1">
        <v>102.48795200000001</v>
      </c>
      <c r="Z85" s="11">
        <v>63.410333343376792</v>
      </c>
      <c r="AA85" s="11">
        <v>3.902897776706475</v>
      </c>
      <c r="AB85" s="11">
        <v>0.48786222208830937</v>
      </c>
      <c r="AC85" s="11">
        <v>32.198906657828424</v>
      </c>
      <c r="AD85" s="1">
        <v>100.00000000000001</v>
      </c>
    </row>
    <row r="86" spans="1:30" x14ac:dyDescent="0.2">
      <c r="A86" s="1" t="s">
        <v>842</v>
      </c>
      <c r="B86" s="1" t="s">
        <v>420</v>
      </c>
      <c r="C86" s="1" t="s">
        <v>552</v>
      </c>
      <c r="D86" s="2" t="s">
        <v>5</v>
      </c>
      <c r="E86" s="1" t="s">
        <v>418</v>
      </c>
      <c r="F86" s="3" t="s">
        <v>612</v>
      </c>
      <c r="G86" s="1" t="s">
        <v>611</v>
      </c>
      <c r="H86" s="3" t="s">
        <v>610</v>
      </c>
      <c r="I86" s="2" t="s">
        <v>492</v>
      </c>
      <c r="J86" s="3" t="s">
        <v>31</v>
      </c>
      <c r="L86" s="1">
        <v>55</v>
      </c>
      <c r="M86" s="1">
        <v>15</v>
      </c>
      <c r="N86" s="1">
        <v>30</v>
      </c>
      <c r="O86" s="1">
        <v>17</v>
      </c>
      <c r="P86" s="1">
        <v>4</v>
      </c>
      <c r="Q86" s="1">
        <v>1</v>
      </c>
      <c r="S86" s="1">
        <v>0.6</v>
      </c>
      <c r="T86" s="1">
        <v>70</v>
      </c>
      <c r="U86" s="1">
        <v>79.423779999999994</v>
      </c>
      <c r="V86" s="1">
        <v>30</v>
      </c>
      <c r="W86" s="1">
        <v>4</v>
      </c>
      <c r="X86" s="1">
        <v>1</v>
      </c>
      <c r="Y86" s="1">
        <v>114.42377999999999</v>
      </c>
      <c r="Z86" s="11">
        <v>69.411952655295948</v>
      </c>
      <c r="AA86" s="11">
        <v>3.4957768393947486</v>
      </c>
      <c r="AB86" s="11">
        <v>0.87394420984868715</v>
      </c>
      <c r="AC86" s="11">
        <v>26.218326295460614</v>
      </c>
      <c r="AD86" s="1">
        <v>100</v>
      </c>
    </row>
    <row r="87" spans="1:30" x14ac:dyDescent="0.2">
      <c r="A87" s="1" t="s">
        <v>842</v>
      </c>
      <c r="B87" s="1" t="s">
        <v>420</v>
      </c>
      <c r="C87" s="1" t="s">
        <v>552</v>
      </c>
      <c r="D87" s="2" t="s">
        <v>5</v>
      </c>
      <c r="E87" s="1" t="s">
        <v>418</v>
      </c>
      <c r="F87" s="1" t="s">
        <v>609</v>
      </c>
      <c r="G87" s="1" t="s">
        <v>608</v>
      </c>
      <c r="H87" s="3" t="s">
        <v>607</v>
      </c>
      <c r="I87" s="2" t="s">
        <v>480</v>
      </c>
      <c r="J87" s="3" t="s">
        <v>31</v>
      </c>
      <c r="L87" s="1">
        <v>41</v>
      </c>
      <c r="M87" s="1">
        <v>12</v>
      </c>
      <c r="N87" s="1">
        <v>38</v>
      </c>
      <c r="O87" s="1">
        <v>31</v>
      </c>
      <c r="P87" s="1">
        <v>11</v>
      </c>
      <c r="Q87" s="1">
        <v>9</v>
      </c>
      <c r="S87" s="1">
        <v>0.2</v>
      </c>
      <c r="T87" s="1">
        <v>53</v>
      </c>
      <c r="U87" s="1">
        <v>68.268822</v>
      </c>
      <c r="V87" s="1">
        <v>38</v>
      </c>
      <c r="W87" s="1">
        <v>11</v>
      </c>
      <c r="X87" s="1">
        <v>9</v>
      </c>
      <c r="Y87" s="1">
        <v>126.268822</v>
      </c>
      <c r="Z87" s="11">
        <v>54.066253979941301</v>
      </c>
      <c r="AA87" s="11">
        <v>8.7115725210456141</v>
      </c>
      <c r="AB87" s="11">
        <v>7.1276502444918659</v>
      </c>
      <c r="AC87" s="11">
        <v>30.094523254521217</v>
      </c>
      <c r="AD87" s="1">
        <v>99.999999999999986</v>
      </c>
    </row>
    <row r="88" spans="1:30" x14ac:dyDescent="0.2">
      <c r="A88" s="1" t="s">
        <v>842</v>
      </c>
      <c r="B88" s="1" t="s">
        <v>420</v>
      </c>
      <c r="C88" s="1" t="s">
        <v>552</v>
      </c>
      <c r="D88" s="2" t="s">
        <v>5</v>
      </c>
      <c r="E88" s="1" t="s">
        <v>418</v>
      </c>
      <c r="F88" s="3" t="s">
        <v>606</v>
      </c>
      <c r="G88" s="1" t="s">
        <v>605</v>
      </c>
      <c r="H88" s="3" t="s">
        <v>604</v>
      </c>
      <c r="I88" s="2" t="s">
        <v>521</v>
      </c>
      <c r="J88" s="3" t="s">
        <v>31</v>
      </c>
      <c r="L88" s="1">
        <v>50</v>
      </c>
      <c r="M88" s="1">
        <v>13</v>
      </c>
      <c r="N88" s="1">
        <v>32</v>
      </c>
      <c r="O88" s="1">
        <v>18</v>
      </c>
      <c r="P88" s="1">
        <v>6</v>
      </c>
      <c r="Q88" s="1">
        <v>0.5</v>
      </c>
      <c r="S88" s="1">
        <v>0.9</v>
      </c>
      <c r="T88" s="1">
        <v>63</v>
      </c>
      <c r="U88" s="1">
        <v>74.830562</v>
      </c>
      <c r="V88" s="1">
        <v>32</v>
      </c>
      <c r="W88" s="1">
        <v>6</v>
      </c>
      <c r="X88" s="1">
        <v>0.5</v>
      </c>
      <c r="Y88" s="1">
        <v>113.330562</v>
      </c>
      <c r="Z88" s="11">
        <v>66.028581063596945</v>
      </c>
      <c r="AA88" s="11">
        <v>5.2942471069719037</v>
      </c>
      <c r="AB88" s="11">
        <v>0.44118725891432531</v>
      </c>
      <c r="AC88" s="11">
        <v>28.23598457051682</v>
      </c>
      <c r="AD88" s="1">
        <v>100</v>
      </c>
    </row>
    <row r="89" spans="1:30" x14ac:dyDescent="0.2">
      <c r="A89" s="1" t="s">
        <v>842</v>
      </c>
      <c r="B89" s="1" t="s">
        <v>420</v>
      </c>
      <c r="C89" s="1" t="s">
        <v>552</v>
      </c>
      <c r="D89" s="2" t="s">
        <v>5</v>
      </c>
      <c r="E89" s="1" t="s">
        <v>418</v>
      </c>
      <c r="F89" s="1" t="s">
        <v>603</v>
      </c>
      <c r="G89" s="1" t="s">
        <v>602</v>
      </c>
      <c r="H89" s="3" t="s">
        <v>421</v>
      </c>
      <c r="I89" s="2" t="s">
        <v>588</v>
      </c>
      <c r="J89" s="3" t="s">
        <v>31</v>
      </c>
      <c r="L89" s="1">
        <v>50</v>
      </c>
      <c r="M89" s="1">
        <v>17</v>
      </c>
      <c r="N89" s="1">
        <v>29</v>
      </c>
      <c r="O89" s="1">
        <v>11</v>
      </c>
      <c r="P89" s="1">
        <v>2</v>
      </c>
      <c r="Q89" s="1">
        <v>2</v>
      </c>
      <c r="S89" s="1">
        <v>0.8</v>
      </c>
      <c r="T89" s="1">
        <v>67</v>
      </c>
      <c r="U89" s="1">
        <v>77.455258000000001</v>
      </c>
      <c r="V89" s="1">
        <v>29</v>
      </c>
      <c r="W89" s="1">
        <v>2</v>
      </c>
      <c r="X89" s="1">
        <v>2</v>
      </c>
      <c r="Y89" s="1">
        <v>110.455258</v>
      </c>
      <c r="Z89" s="11">
        <v>70.123649523321021</v>
      </c>
      <c r="AA89" s="11">
        <v>1.8106879076775142</v>
      </c>
      <c r="AB89" s="11">
        <v>1.8106879076775142</v>
      </c>
      <c r="AC89" s="11">
        <v>26.254974661323953</v>
      </c>
      <c r="AD89" s="1">
        <v>100.00000000000001</v>
      </c>
    </row>
    <row r="90" spans="1:30" x14ac:dyDescent="0.2">
      <c r="A90" s="1" t="s">
        <v>842</v>
      </c>
      <c r="B90" s="1" t="s">
        <v>420</v>
      </c>
      <c r="C90" s="1" t="s">
        <v>552</v>
      </c>
      <c r="D90" s="2" t="s">
        <v>5</v>
      </c>
      <c r="E90" s="1" t="s">
        <v>418</v>
      </c>
      <c r="F90" s="1" t="s">
        <v>601</v>
      </c>
      <c r="G90" s="1" t="s">
        <v>600</v>
      </c>
      <c r="H90" s="1" t="s">
        <v>421</v>
      </c>
      <c r="I90" s="2" t="s">
        <v>588</v>
      </c>
      <c r="J90" s="3" t="s">
        <v>31</v>
      </c>
      <c r="L90" s="1">
        <v>54</v>
      </c>
      <c r="M90" s="1">
        <v>16</v>
      </c>
      <c r="N90" s="1">
        <v>28</v>
      </c>
      <c r="O90" s="1">
        <v>12</v>
      </c>
      <c r="P90" s="1">
        <v>2</v>
      </c>
      <c r="Q90" s="1">
        <v>3</v>
      </c>
      <c r="S90" s="1">
        <v>0.3</v>
      </c>
      <c r="T90" s="1">
        <v>70</v>
      </c>
      <c r="U90" s="1">
        <v>79.423779999999994</v>
      </c>
      <c r="V90" s="1">
        <v>28</v>
      </c>
      <c r="W90" s="1">
        <v>2</v>
      </c>
      <c r="X90" s="1">
        <v>3</v>
      </c>
      <c r="Y90" s="1">
        <v>112.42377999999999</v>
      </c>
      <c r="Z90" s="11">
        <v>70.646779533653827</v>
      </c>
      <c r="AA90" s="11">
        <v>1.778983058566435</v>
      </c>
      <c r="AB90" s="11">
        <v>2.6684745878496523</v>
      </c>
      <c r="AC90" s="11">
        <v>24.905762819930093</v>
      </c>
      <c r="AD90" s="1">
        <v>100.00000000000001</v>
      </c>
    </row>
    <row r="91" spans="1:30" x14ac:dyDescent="0.2">
      <c r="A91" s="1" t="s">
        <v>842</v>
      </c>
      <c r="B91" s="1" t="s">
        <v>420</v>
      </c>
      <c r="C91" s="1" t="s">
        <v>552</v>
      </c>
      <c r="D91" s="2" t="s">
        <v>5</v>
      </c>
      <c r="E91" s="1" t="s">
        <v>418</v>
      </c>
      <c r="F91" s="1" t="s">
        <v>599</v>
      </c>
      <c r="G91" s="1" t="s">
        <v>598</v>
      </c>
      <c r="H91" s="1" t="s">
        <v>421</v>
      </c>
      <c r="I91" s="2" t="s">
        <v>588</v>
      </c>
      <c r="J91" s="3" t="s">
        <v>31</v>
      </c>
      <c r="L91" s="1">
        <v>54</v>
      </c>
      <c r="M91" s="1">
        <v>19</v>
      </c>
      <c r="N91" s="1">
        <v>26</v>
      </c>
      <c r="O91" s="1">
        <v>16</v>
      </c>
      <c r="P91" s="1">
        <v>3</v>
      </c>
      <c r="Q91" s="1">
        <v>3</v>
      </c>
      <c r="S91" s="1">
        <v>0.3</v>
      </c>
      <c r="T91" s="1">
        <v>73</v>
      </c>
      <c r="U91" s="1">
        <v>81.392302000000001</v>
      </c>
      <c r="V91" s="1">
        <v>26</v>
      </c>
      <c r="W91" s="1">
        <v>3</v>
      </c>
      <c r="X91" s="1">
        <v>3</v>
      </c>
      <c r="Y91" s="1">
        <v>113.392302</v>
      </c>
      <c r="Z91" s="11">
        <v>71.77938939805631</v>
      </c>
      <c r="AA91" s="11">
        <v>2.6456822439322205</v>
      </c>
      <c r="AB91" s="11">
        <v>2.6456822439322205</v>
      </c>
      <c r="AC91" s="11">
        <v>22.929246114079245</v>
      </c>
      <c r="AD91" s="1">
        <v>99.999999999999986</v>
      </c>
    </row>
    <row r="92" spans="1:30" x14ac:dyDescent="0.2">
      <c r="A92" s="1" t="s">
        <v>842</v>
      </c>
      <c r="B92" s="1" t="s">
        <v>420</v>
      </c>
      <c r="C92" s="1" t="s">
        <v>552</v>
      </c>
      <c r="D92" s="2" t="s">
        <v>5</v>
      </c>
      <c r="E92" s="1" t="s">
        <v>418</v>
      </c>
      <c r="F92" s="1" t="s">
        <v>597</v>
      </c>
      <c r="G92" s="1" t="s">
        <v>593</v>
      </c>
      <c r="H92" s="1" t="s">
        <v>421</v>
      </c>
      <c r="I92" s="2" t="s">
        <v>588</v>
      </c>
      <c r="J92" s="3" t="s">
        <v>31</v>
      </c>
      <c r="K92" s="1">
        <v>74</v>
      </c>
      <c r="L92" s="1">
        <v>50</v>
      </c>
      <c r="M92" s="1">
        <v>15</v>
      </c>
      <c r="N92" s="1">
        <v>28</v>
      </c>
      <c r="O92" s="1">
        <v>14</v>
      </c>
      <c r="P92" s="1">
        <v>3</v>
      </c>
      <c r="Q92" s="1">
        <v>2</v>
      </c>
      <c r="R92" s="1">
        <v>0.3</v>
      </c>
      <c r="S92" s="1">
        <v>0.1</v>
      </c>
      <c r="T92" s="1">
        <v>65</v>
      </c>
      <c r="U92" s="1">
        <v>74</v>
      </c>
      <c r="V92" s="1">
        <v>28</v>
      </c>
      <c r="W92" s="1">
        <v>3</v>
      </c>
      <c r="X92" s="1">
        <v>2</v>
      </c>
      <c r="Y92" s="1">
        <v>107</v>
      </c>
      <c r="Z92" s="11">
        <v>69.158878504672899</v>
      </c>
      <c r="AA92" s="11">
        <v>2.8037383177570092</v>
      </c>
      <c r="AB92" s="11">
        <v>1.8691588785046727</v>
      </c>
      <c r="AC92" s="11">
        <v>26.168224299065418</v>
      </c>
      <c r="AD92" s="1">
        <v>100</v>
      </c>
    </row>
    <row r="93" spans="1:30" x14ac:dyDescent="0.2">
      <c r="A93" s="1" t="s">
        <v>842</v>
      </c>
      <c r="B93" s="1" t="s">
        <v>420</v>
      </c>
      <c r="C93" s="1" t="s">
        <v>552</v>
      </c>
      <c r="D93" s="2" t="s">
        <v>5</v>
      </c>
      <c r="E93" s="1" t="s">
        <v>418</v>
      </c>
      <c r="F93" s="1" t="s">
        <v>596</v>
      </c>
      <c r="G93" s="1" t="s">
        <v>595</v>
      </c>
      <c r="H93" s="1" t="s">
        <v>421</v>
      </c>
      <c r="I93" s="2" t="s">
        <v>588</v>
      </c>
      <c r="J93" s="3" t="s">
        <v>31</v>
      </c>
      <c r="K93" s="1">
        <v>74</v>
      </c>
      <c r="L93" s="1">
        <v>50</v>
      </c>
      <c r="M93" s="1">
        <v>15</v>
      </c>
      <c r="N93" s="1">
        <v>27</v>
      </c>
      <c r="O93" s="1">
        <v>14</v>
      </c>
      <c r="P93" s="1">
        <v>3</v>
      </c>
      <c r="Q93" s="1">
        <v>1</v>
      </c>
      <c r="R93" s="1">
        <v>0.3</v>
      </c>
      <c r="S93" s="1">
        <v>0.2</v>
      </c>
      <c r="T93" s="1">
        <v>65</v>
      </c>
      <c r="U93" s="1">
        <v>74</v>
      </c>
      <c r="V93" s="1">
        <v>27</v>
      </c>
      <c r="W93" s="1">
        <v>3</v>
      </c>
      <c r="X93" s="1">
        <v>1</v>
      </c>
      <c r="Y93" s="1">
        <v>105</v>
      </c>
      <c r="Z93" s="11">
        <v>70.476190476190482</v>
      </c>
      <c r="AA93" s="11">
        <v>2.8571428571428572</v>
      </c>
      <c r="AB93" s="11">
        <v>0.95238095238095244</v>
      </c>
      <c r="AC93" s="11">
        <v>25.714285714285712</v>
      </c>
      <c r="AD93" s="1">
        <v>100</v>
      </c>
    </row>
    <row r="94" spans="1:30" x14ac:dyDescent="0.2">
      <c r="A94" s="1" t="s">
        <v>842</v>
      </c>
      <c r="B94" s="1" t="s">
        <v>420</v>
      </c>
      <c r="C94" s="1" t="s">
        <v>552</v>
      </c>
      <c r="D94" s="2" t="s">
        <v>5</v>
      </c>
      <c r="E94" s="1" t="s">
        <v>418</v>
      </c>
      <c r="F94" s="1" t="s">
        <v>594</v>
      </c>
      <c r="G94" s="1" t="s">
        <v>593</v>
      </c>
      <c r="H94" s="1" t="s">
        <v>421</v>
      </c>
      <c r="I94" s="2" t="s">
        <v>588</v>
      </c>
      <c r="J94" s="3" t="s">
        <v>31</v>
      </c>
      <c r="L94" s="1">
        <v>50</v>
      </c>
      <c r="M94" s="1">
        <v>21</v>
      </c>
      <c r="N94" s="1">
        <v>24</v>
      </c>
      <c r="O94" s="1">
        <v>17</v>
      </c>
      <c r="P94" s="1">
        <v>5</v>
      </c>
      <c r="Q94" s="1">
        <v>2</v>
      </c>
      <c r="S94" s="1">
        <v>0.6</v>
      </c>
      <c r="T94" s="1">
        <v>71</v>
      </c>
      <c r="U94" s="1">
        <v>80.079954000000001</v>
      </c>
      <c r="V94" s="1">
        <v>24</v>
      </c>
      <c r="W94" s="1">
        <v>5</v>
      </c>
      <c r="X94" s="1">
        <v>2</v>
      </c>
      <c r="Y94" s="1">
        <v>111.079954</v>
      </c>
      <c r="Z94" s="11">
        <v>72.09217425495153</v>
      </c>
      <c r="AA94" s="11">
        <v>4.5012622169433021</v>
      </c>
      <c r="AB94" s="11">
        <v>1.8005048867773206</v>
      </c>
      <c r="AC94" s="11">
        <v>21.606058641327849</v>
      </c>
      <c r="AD94" s="1">
        <v>100</v>
      </c>
    </row>
    <row r="95" spans="1:30" x14ac:dyDescent="0.2">
      <c r="A95" s="1" t="s">
        <v>842</v>
      </c>
      <c r="B95" s="1" t="s">
        <v>420</v>
      </c>
      <c r="C95" s="1" t="s">
        <v>552</v>
      </c>
      <c r="D95" s="2" t="s">
        <v>5</v>
      </c>
      <c r="E95" s="1" t="s">
        <v>418</v>
      </c>
      <c r="F95" s="1" t="s">
        <v>592</v>
      </c>
      <c r="G95" s="1" t="s">
        <v>591</v>
      </c>
      <c r="H95" s="1" t="s">
        <v>421</v>
      </c>
      <c r="I95" s="2" t="s">
        <v>588</v>
      </c>
      <c r="J95" s="3" t="s">
        <v>31</v>
      </c>
      <c r="L95" s="1">
        <v>53</v>
      </c>
      <c r="M95" s="1">
        <v>23</v>
      </c>
      <c r="N95" s="1">
        <v>22</v>
      </c>
      <c r="O95" s="1">
        <v>19</v>
      </c>
      <c r="P95" s="1">
        <v>3</v>
      </c>
      <c r="Q95" s="1">
        <v>2</v>
      </c>
      <c r="S95" s="1">
        <v>1</v>
      </c>
      <c r="T95" s="1">
        <v>76</v>
      </c>
      <c r="U95" s="1">
        <v>83.360824000000008</v>
      </c>
      <c r="V95" s="1">
        <v>22</v>
      </c>
      <c r="W95" s="1">
        <v>3</v>
      </c>
      <c r="X95" s="1">
        <v>2</v>
      </c>
      <c r="Y95" s="1">
        <v>110.36082400000001</v>
      </c>
      <c r="Z95" s="11">
        <v>75.534796659365284</v>
      </c>
      <c r="AA95" s="11">
        <v>2.7183559267371904</v>
      </c>
      <c r="AB95" s="11">
        <v>1.8122372844914605</v>
      </c>
      <c r="AC95" s="11">
        <v>19.934610129406064</v>
      </c>
      <c r="AD95" s="1">
        <v>100</v>
      </c>
    </row>
    <row r="96" spans="1:30" x14ac:dyDescent="0.2">
      <c r="A96" s="1" t="s">
        <v>842</v>
      </c>
      <c r="B96" s="1" t="s">
        <v>420</v>
      </c>
      <c r="C96" s="1" t="s">
        <v>552</v>
      </c>
      <c r="D96" s="2" t="s">
        <v>5</v>
      </c>
      <c r="E96" s="1" t="s">
        <v>418</v>
      </c>
      <c r="F96" s="1" t="s">
        <v>590</v>
      </c>
      <c r="G96" s="1" t="s">
        <v>589</v>
      </c>
      <c r="H96" s="1" t="s">
        <v>421</v>
      </c>
      <c r="I96" s="2" t="s">
        <v>588</v>
      </c>
      <c r="J96" s="3" t="s">
        <v>31</v>
      </c>
      <c r="L96" s="1">
        <v>53</v>
      </c>
      <c r="M96" s="1">
        <v>19</v>
      </c>
      <c r="N96" s="1">
        <v>24</v>
      </c>
      <c r="O96" s="1">
        <v>17</v>
      </c>
      <c r="P96" s="1">
        <v>2</v>
      </c>
      <c r="Q96" s="1">
        <v>2</v>
      </c>
      <c r="S96" s="1">
        <v>0.4</v>
      </c>
      <c r="T96" s="1">
        <v>72</v>
      </c>
      <c r="U96" s="1">
        <v>80.736128000000008</v>
      </c>
      <c r="V96" s="1">
        <v>24</v>
      </c>
      <c r="W96" s="1">
        <v>2</v>
      </c>
      <c r="X96" s="1">
        <v>2</v>
      </c>
      <c r="Y96" s="1">
        <v>108.73612800000001</v>
      </c>
      <c r="Z96" s="11">
        <v>74.249588876293259</v>
      </c>
      <c r="AA96" s="11">
        <v>1.8393150802647671</v>
      </c>
      <c r="AB96" s="11">
        <v>1.8393150802647671</v>
      </c>
      <c r="AC96" s="11">
        <v>22.071780963177204</v>
      </c>
      <c r="AD96" s="1">
        <v>100</v>
      </c>
    </row>
    <row r="97" spans="1:30" x14ac:dyDescent="0.2">
      <c r="A97" s="1" t="s">
        <v>842</v>
      </c>
      <c r="B97" s="1" t="s">
        <v>420</v>
      </c>
      <c r="C97" s="1" t="s">
        <v>552</v>
      </c>
      <c r="D97" s="2" t="s">
        <v>5</v>
      </c>
      <c r="E97" s="1" t="s">
        <v>418</v>
      </c>
      <c r="F97" s="1" t="s">
        <v>587</v>
      </c>
      <c r="G97" s="1" t="s">
        <v>586</v>
      </c>
      <c r="H97" s="3" t="s">
        <v>585</v>
      </c>
      <c r="I97" s="2" t="s">
        <v>521</v>
      </c>
      <c r="J97" s="3" t="s">
        <v>31</v>
      </c>
      <c r="L97" s="1">
        <v>50</v>
      </c>
      <c r="M97" s="1">
        <v>10</v>
      </c>
      <c r="N97" s="1">
        <v>30</v>
      </c>
      <c r="O97" s="1">
        <v>17</v>
      </c>
      <c r="P97" s="1">
        <v>1</v>
      </c>
      <c r="Q97" s="1">
        <v>4</v>
      </c>
      <c r="S97" s="1">
        <v>0.3</v>
      </c>
      <c r="T97" s="1">
        <v>60</v>
      </c>
      <c r="U97" s="1">
        <v>72.862040000000007</v>
      </c>
      <c r="V97" s="1">
        <v>30</v>
      </c>
      <c r="W97" s="1">
        <v>1</v>
      </c>
      <c r="X97" s="1">
        <v>4</v>
      </c>
      <c r="Y97" s="1">
        <v>107.86204000000001</v>
      </c>
      <c r="Z97" s="11">
        <v>67.551142181253027</v>
      </c>
      <c r="AA97" s="11">
        <v>0.92711022339277083</v>
      </c>
      <c r="AB97" s="11">
        <v>3.7084408935710833</v>
      </c>
      <c r="AC97" s="11">
        <v>27.81330670178313</v>
      </c>
      <c r="AD97" s="1">
        <v>100.00000000000001</v>
      </c>
    </row>
    <row r="98" spans="1:30" x14ac:dyDescent="0.2">
      <c r="A98" s="1" t="s">
        <v>842</v>
      </c>
      <c r="B98" s="1" t="s">
        <v>420</v>
      </c>
      <c r="C98" s="1" t="s">
        <v>552</v>
      </c>
      <c r="D98" s="2" t="s">
        <v>5</v>
      </c>
      <c r="E98" s="1" t="s">
        <v>418</v>
      </c>
      <c r="F98" s="1" t="s">
        <v>584</v>
      </c>
      <c r="G98" s="1" t="s">
        <v>583</v>
      </c>
      <c r="H98" s="3" t="s">
        <v>582</v>
      </c>
      <c r="I98" s="2" t="s">
        <v>581</v>
      </c>
      <c r="J98" s="3" t="s">
        <v>31</v>
      </c>
      <c r="L98" s="1">
        <v>51</v>
      </c>
      <c r="M98" s="1">
        <v>20</v>
      </c>
      <c r="N98" s="1">
        <v>33</v>
      </c>
      <c r="O98" s="1">
        <v>18</v>
      </c>
      <c r="P98" s="1">
        <v>2</v>
      </c>
      <c r="Q98" s="1">
        <v>1</v>
      </c>
      <c r="S98" s="1">
        <v>0.5</v>
      </c>
      <c r="T98" s="1">
        <v>71</v>
      </c>
      <c r="U98" s="1">
        <v>80.079954000000001</v>
      </c>
      <c r="V98" s="1">
        <v>33</v>
      </c>
      <c r="W98" s="1">
        <v>2</v>
      </c>
      <c r="X98" s="1">
        <v>1</v>
      </c>
      <c r="Y98" s="1">
        <v>116.079954</v>
      </c>
      <c r="Z98" s="11">
        <v>68.986893292531803</v>
      </c>
      <c r="AA98" s="11">
        <v>1.722950372637122</v>
      </c>
      <c r="AB98" s="11">
        <v>0.86147518631856101</v>
      </c>
      <c r="AC98" s="11">
        <v>28.428681148512513</v>
      </c>
      <c r="AD98" s="1">
        <v>100</v>
      </c>
    </row>
    <row r="99" spans="1:30" x14ac:dyDescent="0.2">
      <c r="A99" s="1" t="s">
        <v>842</v>
      </c>
      <c r="B99" s="1" t="s">
        <v>420</v>
      </c>
      <c r="C99" s="1" t="s">
        <v>552</v>
      </c>
      <c r="D99" s="2" t="s">
        <v>5</v>
      </c>
      <c r="E99" s="1" t="s">
        <v>418</v>
      </c>
      <c r="F99" s="3" t="s">
        <v>580</v>
      </c>
      <c r="G99" s="1" t="s">
        <v>579</v>
      </c>
      <c r="H99" s="3" t="s">
        <v>578</v>
      </c>
      <c r="I99" s="2" t="s">
        <v>492</v>
      </c>
      <c r="J99" s="3" t="s">
        <v>31</v>
      </c>
      <c r="K99" s="1">
        <v>74</v>
      </c>
      <c r="L99" s="1">
        <v>48</v>
      </c>
      <c r="M99" s="1">
        <v>17</v>
      </c>
      <c r="N99" s="1">
        <v>25</v>
      </c>
      <c r="O99" s="1">
        <v>14</v>
      </c>
      <c r="P99" s="1">
        <v>2</v>
      </c>
      <c r="Q99" s="1">
        <v>2</v>
      </c>
      <c r="R99" s="1">
        <v>0.5</v>
      </c>
      <c r="S99" s="1">
        <v>1</v>
      </c>
      <c r="T99" s="1">
        <v>65</v>
      </c>
      <c r="U99" s="1">
        <v>74</v>
      </c>
      <c r="V99" s="1">
        <v>25</v>
      </c>
      <c r="W99" s="1">
        <v>2</v>
      </c>
      <c r="X99" s="1">
        <v>2</v>
      </c>
      <c r="Y99" s="1">
        <v>103</v>
      </c>
      <c r="Z99" s="11">
        <v>71.844660194174764</v>
      </c>
      <c r="AA99" s="11">
        <v>1.9417475728155338</v>
      </c>
      <c r="AB99" s="11">
        <v>1.9417475728155338</v>
      </c>
      <c r="AC99" s="11">
        <v>24.271844660194176</v>
      </c>
      <c r="AD99" s="1">
        <v>100</v>
      </c>
    </row>
    <row r="100" spans="1:30" x14ac:dyDescent="0.2">
      <c r="A100" s="1" t="s">
        <v>842</v>
      </c>
      <c r="B100" s="1" t="s">
        <v>420</v>
      </c>
      <c r="C100" s="1" t="s">
        <v>552</v>
      </c>
      <c r="D100" s="2" t="s">
        <v>5</v>
      </c>
      <c r="E100" s="1" t="s">
        <v>418</v>
      </c>
      <c r="F100" s="1" t="s">
        <v>577</v>
      </c>
      <c r="G100" s="1" t="s">
        <v>576</v>
      </c>
      <c r="H100" s="3" t="s">
        <v>575</v>
      </c>
      <c r="I100" s="2" t="s">
        <v>492</v>
      </c>
      <c r="J100" s="3" t="s">
        <v>31</v>
      </c>
      <c r="L100" s="1">
        <v>53</v>
      </c>
      <c r="M100" s="1">
        <v>11</v>
      </c>
      <c r="N100" s="1">
        <v>28</v>
      </c>
      <c r="O100" s="1">
        <v>13</v>
      </c>
      <c r="P100" s="1">
        <v>2</v>
      </c>
      <c r="Q100" s="1">
        <v>1</v>
      </c>
      <c r="S100" s="1">
        <v>0.8</v>
      </c>
      <c r="T100" s="1">
        <v>64</v>
      </c>
      <c r="U100" s="1">
        <v>75.486736000000008</v>
      </c>
      <c r="V100" s="1">
        <v>28</v>
      </c>
      <c r="W100" s="1">
        <v>2</v>
      </c>
      <c r="X100" s="1">
        <v>1</v>
      </c>
      <c r="Y100" s="1">
        <v>106.48673600000001</v>
      </c>
      <c r="Z100" s="11">
        <v>70.888393085876913</v>
      </c>
      <c r="AA100" s="11">
        <v>1.8781681880079411</v>
      </c>
      <c r="AB100" s="11">
        <v>0.93908409400397053</v>
      </c>
      <c r="AC100" s="11">
        <v>26.294354632111176</v>
      </c>
      <c r="AD100" s="1">
        <v>100.00000000000001</v>
      </c>
    </row>
    <row r="101" spans="1:30" x14ac:dyDescent="0.2">
      <c r="A101" s="1" t="s">
        <v>842</v>
      </c>
      <c r="B101" s="1" t="s">
        <v>420</v>
      </c>
      <c r="C101" s="1" t="s">
        <v>552</v>
      </c>
      <c r="D101" s="2" t="s">
        <v>5</v>
      </c>
      <c r="E101" s="1" t="s">
        <v>418</v>
      </c>
      <c r="F101" s="1" t="s">
        <v>574</v>
      </c>
      <c r="G101" s="1" t="s">
        <v>573</v>
      </c>
      <c r="H101" s="3" t="s">
        <v>572</v>
      </c>
      <c r="I101" s="2" t="s">
        <v>492</v>
      </c>
      <c r="J101" s="3" t="s">
        <v>31</v>
      </c>
      <c r="L101" s="1">
        <v>54</v>
      </c>
      <c r="M101" s="1">
        <v>7</v>
      </c>
      <c r="N101" s="1">
        <v>30</v>
      </c>
      <c r="O101" s="1">
        <v>13</v>
      </c>
      <c r="P101" s="1">
        <v>3</v>
      </c>
      <c r="Q101" s="1">
        <v>2</v>
      </c>
      <c r="S101" s="1">
        <v>0.3</v>
      </c>
      <c r="T101" s="1">
        <v>61</v>
      </c>
      <c r="U101" s="1">
        <v>73.518214</v>
      </c>
      <c r="V101" s="1">
        <v>30</v>
      </c>
      <c r="W101" s="1">
        <v>3</v>
      </c>
      <c r="X101" s="1">
        <v>2</v>
      </c>
      <c r="Y101" s="1">
        <v>108.518214</v>
      </c>
      <c r="Z101" s="11">
        <v>67.747349767477743</v>
      </c>
      <c r="AA101" s="11">
        <v>2.7645128770733365</v>
      </c>
      <c r="AB101" s="11">
        <v>1.8430085847155573</v>
      </c>
      <c r="AC101" s="11">
        <v>27.645128770733361</v>
      </c>
      <c r="AD101" s="1">
        <v>100</v>
      </c>
    </row>
    <row r="102" spans="1:30" x14ac:dyDescent="0.2">
      <c r="A102" s="1" t="s">
        <v>842</v>
      </c>
      <c r="B102" s="1" t="s">
        <v>420</v>
      </c>
      <c r="C102" s="1" t="s">
        <v>552</v>
      </c>
      <c r="D102" s="2" t="s">
        <v>5</v>
      </c>
      <c r="E102" s="1" t="s">
        <v>418</v>
      </c>
      <c r="F102" s="1" t="s">
        <v>571</v>
      </c>
      <c r="G102" s="1" t="s">
        <v>570</v>
      </c>
      <c r="H102" s="3" t="s">
        <v>569</v>
      </c>
      <c r="I102" s="2" t="s">
        <v>568</v>
      </c>
      <c r="J102" s="3" t="s">
        <v>31</v>
      </c>
      <c r="K102" s="1">
        <v>70</v>
      </c>
      <c r="L102" s="1">
        <v>49</v>
      </c>
      <c r="M102" s="1">
        <v>17</v>
      </c>
      <c r="N102" s="1">
        <v>27</v>
      </c>
      <c r="O102" s="1">
        <v>16</v>
      </c>
      <c r="P102" s="1">
        <v>5</v>
      </c>
      <c r="Q102" s="1">
        <v>2</v>
      </c>
      <c r="R102" s="1">
        <v>0.4</v>
      </c>
      <c r="S102" s="1">
        <v>0.6</v>
      </c>
      <c r="T102" s="1">
        <v>66</v>
      </c>
      <c r="U102" s="1">
        <v>70</v>
      </c>
      <c r="V102" s="1">
        <v>27</v>
      </c>
      <c r="W102" s="1">
        <v>5</v>
      </c>
      <c r="X102" s="1">
        <v>2</v>
      </c>
      <c r="Y102" s="1">
        <v>104</v>
      </c>
      <c r="Z102" s="11">
        <v>67.307692307692307</v>
      </c>
      <c r="AA102" s="11">
        <v>4.8076923076923084</v>
      </c>
      <c r="AB102" s="11">
        <v>1.9230769230769231</v>
      </c>
      <c r="AC102" s="11">
        <v>25.961538461538463</v>
      </c>
      <c r="AD102" s="1">
        <v>100</v>
      </c>
    </row>
    <row r="103" spans="1:30" x14ac:dyDescent="0.2">
      <c r="A103" s="1" t="s">
        <v>842</v>
      </c>
      <c r="B103" s="1" t="s">
        <v>420</v>
      </c>
      <c r="C103" s="1" t="s">
        <v>552</v>
      </c>
      <c r="D103" s="2" t="s">
        <v>5</v>
      </c>
      <c r="E103" s="1" t="s">
        <v>418</v>
      </c>
      <c r="F103" s="1" t="s">
        <v>567</v>
      </c>
      <c r="G103" s="1" t="s">
        <v>566</v>
      </c>
      <c r="H103" s="3" t="s">
        <v>501</v>
      </c>
      <c r="I103" s="2" t="s">
        <v>500</v>
      </c>
      <c r="J103" s="3" t="s">
        <v>31</v>
      </c>
      <c r="K103" s="1">
        <v>69</v>
      </c>
      <c r="L103" s="1">
        <v>48</v>
      </c>
      <c r="M103" s="1">
        <v>14</v>
      </c>
      <c r="N103" s="1">
        <v>28</v>
      </c>
      <c r="O103" s="1">
        <v>15</v>
      </c>
      <c r="P103" s="1">
        <v>3</v>
      </c>
      <c r="Q103" s="1">
        <v>2</v>
      </c>
      <c r="R103" s="1">
        <v>0.3</v>
      </c>
      <c r="S103" s="1">
        <v>0.8</v>
      </c>
      <c r="T103" s="1">
        <v>62</v>
      </c>
      <c r="U103" s="1">
        <v>69</v>
      </c>
      <c r="V103" s="1">
        <v>28</v>
      </c>
      <c r="W103" s="1">
        <v>3</v>
      </c>
      <c r="X103" s="1">
        <v>2</v>
      </c>
      <c r="Y103" s="1">
        <v>102</v>
      </c>
      <c r="Z103" s="11">
        <v>67.64705882352942</v>
      </c>
      <c r="AA103" s="11">
        <v>2.9411764705882351</v>
      </c>
      <c r="AB103" s="11">
        <v>1.9607843137254901</v>
      </c>
      <c r="AC103" s="11">
        <v>27.450980392156865</v>
      </c>
      <c r="AD103" s="1">
        <v>100</v>
      </c>
    </row>
    <row r="104" spans="1:30" x14ac:dyDescent="0.2">
      <c r="A104" s="1" t="s">
        <v>842</v>
      </c>
      <c r="B104" s="1" t="s">
        <v>420</v>
      </c>
      <c r="C104" s="1" t="s">
        <v>552</v>
      </c>
      <c r="D104" s="2" t="s">
        <v>5</v>
      </c>
      <c r="E104" s="1" t="s">
        <v>418</v>
      </c>
      <c r="F104" s="1" t="s">
        <v>565</v>
      </c>
      <c r="G104" s="1" t="s">
        <v>564</v>
      </c>
      <c r="H104" s="3" t="s">
        <v>563</v>
      </c>
      <c r="I104" s="2" t="s">
        <v>480</v>
      </c>
      <c r="J104" s="3" t="s">
        <v>31</v>
      </c>
      <c r="L104" s="1">
        <v>54</v>
      </c>
      <c r="M104" s="1">
        <v>12</v>
      </c>
      <c r="N104" s="1">
        <v>26</v>
      </c>
      <c r="O104" s="1">
        <v>16</v>
      </c>
      <c r="P104" s="1">
        <v>2</v>
      </c>
      <c r="Q104" s="1">
        <v>2</v>
      </c>
      <c r="S104" s="1">
        <v>0.8</v>
      </c>
      <c r="T104" s="1">
        <v>66</v>
      </c>
      <c r="U104" s="1">
        <v>76.799083999999993</v>
      </c>
      <c r="V104" s="1">
        <v>26</v>
      </c>
      <c r="W104" s="1">
        <v>2</v>
      </c>
      <c r="X104" s="1">
        <v>2</v>
      </c>
      <c r="Y104" s="1">
        <v>106.79908399999999</v>
      </c>
      <c r="Z104" s="11">
        <v>71.909871436725055</v>
      </c>
      <c r="AA104" s="11">
        <v>1.8726752375516631</v>
      </c>
      <c r="AB104" s="11">
        <v>1.8726752375516631</v>
      </c>
      <c r="AC104" s="11">
        <v>24.344778088171619</v>
      </c>
      <c r="AD104" s="1">
        <v>100</v>
      </c>
    </row>
    <row r="105" spans="1:30" x14ac:dyDescent="0.2">
      <c r="A105" s="1" t="s">
        <v>842</v>
      </c>
      <c r="B105" s="1" t="s">
        <v>420</v>
      </c>
      <c r="C105" s="1" t="s">
        <v>552</v>
      </c>
      <c r="D105" s="2" t="s">
        <v>5</v>
      </c>
      <c r="E105" s="1" t="s">
        <v>418</v>
      </c>
      <c r="F105" s="1" t="s">
        <v>562</v>
      </c>
      <c r="G105" s="1" t="s">
        <v>561</v>
      </c>
      <c r="H105" s="3" t="s">
        <v>476</v>
      </c>
      <c r="I105" s="2" t="s">
        <v>475</v>
      </c>
      <c r="J105" s="3" t="s">
        <v>31</v>
      </c>
      <c r="L105" s="1">
        <v>51</v>
      </c>
      <c r="M105" s="1">
        <v>10</v>
      </c>
      <c r="N105" s="1">
        <v>37</v>
      </c>
      <c r="O105" s="1">
        <v>14</v>
      </c>
      <c r="P105" s="1">
        <v>4</v>
      </c>
      <c r="Q105" s="1">
        <v>2</v>
      </c>
      <c r="S105" s="1">
        <v>0.2</v>
      </c>
      <c r="T105" s="1">
        <v>61</v>
      </c>
      <c r="U105" s="1">
        <v>73.518214</v>
      </c>
      <c r="V105" s="1">
        <v>37</v>
      </c>
      <c r="W105" s="1">
        <v>4</v>
      </c>
      <c r="X105" s="1">
        <v>2</v>
      </c>
      <c r="Y105" s="1">
        <v>116.518214</v>
      </c>
      <c r="Z105" s="11">
        <v>63.095898466140241</v>
      </c>
      <c r="AA105" s="11">
        <v>3.4329396775683501</v>
      </c>
      <c r="AB105" s="11">
        <v>1.716469838784175</v>
      </c>
      <c r="AC105" s="11">
        <v>31.754692017507235</v>
      </c>
      <c r="AD105" s="1">
        <v>100.00000000000001</v>
      </c>
    </row>
    <row r="106" spans="1:30" x14ac:dyDescent="0.2">
      <c r="A106" s="1" t="s">
        <v>842</v>
      </c>
      <c r="B106" s="1" t="s">
        <v>420</v>
      </c>
      <c r="C106" s="1" t="s">
        <v>552</v>
      </c>
      <c r="D106" s="2" t="s">
        <v>5</v>
      </c>
      <c r="E106" s="1" t="s">
        <v>418</v>
      </c>
      <c r="F106" s="1" t="s">
        <v>560</v>
      </c>
      <c r="G106" s="1" t="s">
        <v>559</v>
      </c>
      <c r="H106" s="3" t="s">
        <v>558</v>
      </c>
      <c r="I106" s="2" t="s">
        <v>557</v>
      </c>
      <c r="J106" s="3" t="s">
        <v>31</v>
      </c>
      <c r="K106" s="1">
        <v>77</v>
      </c>
      <c r="L106" s="1">
        <v>49</v>
      </c>
      <c r="M106" s="1">
        <v>15</v>
      </c>
      <c r="N106" s="1">
        <v>26</v>
      </c>
      <c r="O106" s="1">
        <v>17</v>
      </c>
      <c r="P106" s="1">
        <v>3</v>
      </c>
      <c r="Q106" s="1">
        <v>2</v>
      </c>
      <c r="R106" s="1">
        <v>0.3</v>
      </c>
      <c r="S106" s="1">
        <v>0.5</v>
      </c>
      <c r="T106" s="1">
        <v>64</v>
      </c>
      <c r="U106" s="1">
        <v>77</v>
      </c>
      <c r="V106" s="1">
        <v>26</v>
      </c>
      <c r="W106" s="1">
        <v>3</v>
      </c>
      <c r="X106" s="1">
        <v>2</v>
      </c>
      <c r="Y106" s="1">
        <v>108</v>
      </c>
      <c r="Z106" s="11">
        <v>71.296296296296291</v>
      </c>
      <c r="AA106" s="11">
        <v>2.7777777777777777</v>
      </c>
      <c r="AB106" s="11">
        <v>1.8518518518518516</v>
      </c>
      <c r="AC106" s="11">
        <v>24.074074074074073</v>
      </c>
      <c r="AD106" s="1">
        <v>99.999999999999986</v>
      </c>
    </row>
    <row r="107" spans="1:30" x14ac:dyDescent="0.2">
      <c r="A107" s="1" t="s">
        <v>842</v>
      </c>
      <c r="B107" s="1" t="s">
        <v>420</v>
      </c>
      <c r="C107" s="1" t="s">
        <v>552</v>
      </c>
      <c r="D107" s="2" t="s">
        <v>5</v>
      </c>
      <c r="E107" s="1" t="s">
        <v>418</v>
      </c>
      <c r="F107" s="1" t="s">
        <v>556</v>
      </c>
      <c r="G107" s="1" t="s">
        <v>555</v>
      </c>
      <c r="H107" s="3" t="s">
        <v>554</v>
      </c>
      <c r="I107" s="2" t="s">
        <v>553</v>
      </c>
      <c r="J107" s="3" t="s">
        <v>31</v>
      </c>
      <c r="K107" s="1">
        <v>71</v>
      </c>
      <c r="L107" s="1">
        <v>46</v>
      </c>
      <c r="M107" s="1">
        <v>16</v>
      </c>
      <c r="N107" s="1">
        <v>28</v>
      </c>
      <c r="O107" s="1">
        <v>10</v>
      </c>
      <c r="P107" s="1">
        <v>2</v>
      </c>
      <c r="Q107" s="1">
        <v>2</v>
      </c>
      <c r="R107" s="1">
        <v>0.4</v>
      </c>
      <c r="S107" s="1">
        <v>1</v>
      </c>
      <c r="T107" s="1">
        <v>62</v>
      </c>
      <c r="U107" s="1">
        <v>71</v>
      </c>
      <c r="V107" s="1">
        <v>28</v>
      </c>
      <c r="W107" s="1">
        <v>2</v>
      </c>
      <c r="X107" s="1">
        <v>2</v>
      </c>
      <c r="Y107" s="1">
        <v>103</v>
      </c>
      <c r="Z107" s="11">
        <v>68.932038834951456</v>
      </c>
      <c r="AA107" s="11">
        <v>1.9417475728155338</v>
      </c>
      <c r="AB107" s="11">
        <v>1.9417475728155338</v>
      </c>
      <c r="AC107" s="11">
        <v>27.184466019417474</v>
      </c>
      <c r="AD107" s="1">
        <v>99.999999999999986</v>
      </c>
    </row>
    <row r="108" spans="1:30" x14ac:dyDescent="0.2">
      <c r="A108" s="1" t="s">
        <v>842</v>
      </c>
      <c r="B108" s="1" t="s">
        <v>420</v>
      </c>
      <c r="C108" s="1" t="s">
        <v>552</v>
      </c>
      <c r="D108" s="2" t="s">
        <v>5</v>
      </c>
      <c r="E108" s="1" t="s">
        <v>418</v>
      </c>
      <c r="F108" s="1" t="s">
        <v>551</v>
      </c>
      <c r="G108" s="1" t="s">
        <v>550</v>
      </c>
      <c r="H108" s="3" t="s">
        <v>549</v>
      </c>
      <c r="I108" s="2" t="s">
        <v>548</v>
      </c>
      <c r="J108" s="3" t="s">
        <v>31</v>
      </c>
      <c r="K108" s="1">
        <v>70</v>
      </c>
      <c r="L108" s="1">
        <v>48</v>
      </c>
      <c r="M108" s="1">
        <v>17</v>
      </c>
      <c r="N108" s="1">
        <v>23</v>
      </c>
      <c r="O108" s="1">
        <v>19</v>
      </c>
      <c r="P108" s="1">
        <v>7</v>
      </c>
      <c r="Q108" s="1">
        <v>6</v>
      </c>
      <c r="R108" s="1">
        <v>1</v>
      </c>
      <c r="S108" s="1">
        <v>0.3</v>
      </c>
      <c r="T108" s="1">
        <v>65</v>
      </c>
      <c r="U108" s="1">
        <v>70</v>
      </c>
      <c r="V108" s="1">
        <v>23</v>
      </c>
      <c r="W108" s="1">
        <v>7</v>
      </c>
      <c r="X108" s="1">
        <v>6</v>
      </c>
      <c r="Y108" s="1">
        <v>106</v>
      </c>
      <c r="Z108" s="11">
        <v>66.037735849056602</v>
      </c>
      <c r="AA108" s="11">
        <v>6.6037735849056602</v>
      </c>
      <c r="AB108" s="11">
        <v>5.6603773584905666</v>
      </c>
      <c r="AC108" s="11">
        <v>21.69811320754717</v>
      </c>
      <c r="AD108" s="1">
        <v>100</v>
      </c>
    </row>
    <row r="109" spans="1:30" x14ac:dyDescent="0.2">
      <c r="A109" s="1" t="s">
        <v>842</v>
      </c>
      <c r="B109" s="1" t="s">
        <v>420</v>
      </c>
      <c r="C109" s="1" t="s">
        <v>542</v>
      </c>
      <c r="D109" s="2" t="s">
        <v>5</v>
      </c>
      <c r="E109" s="1" t="s">
        <v>418</v>
      </c>
      <c r="F109" s="1" t="s">
        <v>540</v>
      </c>
      <c r="G109" s="1" t="s">
        <v>547</v>
      </c>
      <c r="H109" s="3" t="s">
        <v>538</v>
      </c>
      <c r="I109" s="2" t="s">
        <v>537</v>
      </c>
      <c r="J109" s="3" t="s">
        <v>31</v>
      </c>
      <c r="K109" s="1">
        <v>61</v>
      </c>
      <c r="L109" s="1">
        <v>44</v>
      </c>
      <c r="M109" s="1">
        <v>10</v>
      </c>
      <c r="N109" s="1">
        <v>30</v>
      </c>
      <c r="O109" s="1">
        <v>18</v>
      </c>
      <c r="P109" s="1">
        <v>6</v>
      </c>
      <c r="Q109" s="1">
        <v>6</v>
      </c>
      <c r="R109" s="1">
        <v>2.9</v>
      </c>
      <c r="S109" s="1">
        <v>1.2</v>
      </c>
      <c r="T109" s="1">
        <v>54</v>
      </c>
      <c r="U109" s="1">
        <v>61</v>
      </c>
      <c r="V109" s="1">
        <v>30</v>
      </c>
      <c r="W109" s="1">
        <v>6</v>
      </c>
      <c r="X109" s="1">
        <v>6</v>
      </c>
      <c r="Y109" s="1">
        <v>103</v>
      </c>
      <c r="Z109" s="11">
        <v>59.22330097087378</v>
      </c>
      <c r="AA109" s="11">
        <v>5.825242718446602</v>
      </c>
      <c r="AB109" s="11">
        <v>5.825242718446602</v>
      </c>
      <c r="AC109" s="11">
        <v>29.126213592233007</v>
      </c>
      <c r="AD109" s="1">
        <v>100</v>
      </c>
    </row>
    <row r="110" spans="1:30" x14ac:dyDescent="0.2">
      <c r="A110" s="1" t="s">
        <v>842</v>
      </c>
      <c r="B110" s="1" t="s">
        <v>420</v>
      </c>
      <c r="C110" s="1" t="s">
        <v>542</v>
      </c>
      <c r="D110" s="2" t="s">
        <v>5</v>
      </c>
      <c r="E110" s="1" t="s">
        <v>418</v>
      </c>
      <c r="F110" s="1" t="s">
        <v>526</v>
      </c>
      <c r="G110" s="1" t="s">
        <v>546</v>
      </c>
      <c r="H110" s="3" t="s">
        <v>449</v>
      </c>
      <c r="I110" s="2" t="s">
        <v>525</v>
      </c>
      <c r="J110" s="3" t="s">
        <v>31</v>
      </c>
      <c r="K110" s="1">
        <v>62</v>
      </c>
      <c r="L110" s="1">
        <v>41</v>
      </c>
      <c r="M110" s="1">
        <v>16</v>
      </c>
      <c r="N110" s="1">
        <v>25</v>
      </c>
      <c r="O110" s="1">
        <v>25</v>
      </c>
      <c r="P110" s="1">
        <v>15</v>
      </c>
      <c r="Q110" s="1">
        <v>2</v>
      </c>
      <c r="R110" s="1">
        <v>0.5</v>
      </c>
      <c r="S110" s="1">
        <v>2.9</v>
      </c>
      <c r="T110" s="1">
        <v>57</v>
      </c>
      <c r="U110" s="1">
        <v>62</v>
      </c>
      <c r="V110" s="1">
        <v>25</v>
      </c>
      <c r="W110" s="1">
        <v>15</v>
      </c>
      <c r="X110" s="1">
        <v>2</v>
      </c>
      <c r="Y110" s="1">
        <v>104</v>
      </c>
      <c r="Z110" s="11">
        <v>59.615384615384613</v>
      </c>
      <c r="AA110" s="11">
        <v>14.423076923076922</v>
      </c>
      <c r="AB110" s="11">
        <v>1.9230769230769231</v>
      </c>
      <c r="AC110" s="11">
        <v>24.03846153846154</v>
      </c>
      <c r="AD110" s="1">
        <v>100</v>
      </c>
    </row>
    <row r="111" spans="1:30" x14ac:dyDescent="0.2">
      <c r="A111" s="1" t="s">
        <v>842</v>
      </c>
      <c r="B111" s="1" t="s">
        <v>420</v>
      </c>
      <c r="C111" s="1" t="s">
        <v>542</v>
      </c>
      <c r="D111" s="2" t="s">
        <v>5</v>
      </c>
      <c r="E111" s="1" t="s">
        <v>418</v>
      </c>
      <c r="F111" s="1" t="s">
        <v>545</v>
      </c>
      <c r="G111" s="1" t="s">
        <v>544</v>
      </c>
      <c r="H111" s="3" t="s">
        <v>543</v>
      </c>
      <c r="I111" s="2" t="s">
        <v>480</v>
      </c>
      <c r="J111" s="3" t="s">
        <v>31</v>
      </c>
      <c r="K111" s="1">
        <v>73</v>
      </c>
      <c r="L111" s="1">
        <v>49</v>
      </c>
      <c r="M111" s="1">
        <v>14</v>
      </c>
      <c r="N111" s="1">
        <v>26</v>
      </c>
      <c r="O111" s="1">
        <v>21</v>
      </c>
      <c r="P111" s="1">
        <v>2</v>
      </c>
      <c r="Q111" s="1">
        <v>2</v>
      </c>
      <c r="R111" s="1">
        <v>0.5</v>
      </c>
      <c r="S111" s="1">
        <v>0.4</v>
      </c>
      <c r="T111" s="1">
        <v>63</v>
      </c>
      <c r="U111" s="1">
        <v>73</v>
      </c>
      <c r="V111" s="1">
        <v>26</v>
      </c>
      <c r="W111" s="1">
        <v>2</v>
      </c>
      <c r="X111" s="1">
        <v>2</v>
      </c>
      <c r="Y111" s="1">
        <v>103</v>
      </c>
      <c r="Z111" s="11">
        <v>70.873786407766985</v>
      </c>
      <c r="AA111" s="11">
        <v>1.9417475728155338</v>
      </c>
      <c r="AB111" s="11">
        <v>1.9417475728155338</v>
      </c>
      <c r="AC111" s="11">
        <v>25.242718446601941</v>
      </c>
      <c r="AD111" s="1">
        <v>99.999999999999986</v>
      </c>
    </row>
    <row r="112" spans="1:30" x14ac:dyDescent="0.2">
      <c r="A112" s="1" t="s">
        <v>842</v>
      </c>
      <c r="B112" s="1" t="s">
        <v>420</v>
      </c>
      <c r="C112" s="1" t="s">
        <v>542</v>
      </c>
      <c r="D112" s="2" t="s">
        <v>5</v>
      </c>
      <c r="E112" s="1" t="s">
        <v>418</v>
      </c>
      <c r="F112" s="1" t="s">
        <v>541</v>
      </c>
      <c r="G112" s="1" t="s">
        <v>428</v>
      </c>
      <c r="H112" s="3" t="s">
        <v>427</v>
      </c>
      <c r="I112" s="2" t="s">
        <v>537</v>
      </c>
      <c r="J112" s="3" t="s">
        <v>31</v>
      </c>
      <c r="K112" s="1">
        <v>72</v>
      </c>
      <c r="L112" s="1">
        <v>47</v>
      </c>
      <c r="M112" s="1">
        <v>17</v>
      </c>
      <c r="N112" s="1">
        <v>24</v>
      </c>
      <c r="O112" s="1">
        <v>17</v>
      </c>
      <c r="P112" s="1">
        <v>3</v>
      </c>
      <c r="Q112" s="1">
        <v>3</v>
      </c>
      <c r="R112" s="1">
        <v>0.7</v>
      </c>
      <c r="S112" s="1">
        <v>1</v>
      </c>
      <c r="T112" s="1">
        <v>64</v>
      </c>
      <c r="U112" s="1">
        <v>72</v>
      </c>
      <c r="V112" s="1">
        <v>24</v>
      </c>
      <c r="W112" s="1">
        <v>3</v>
      </c>
      <c r="X112" s="1">
        <v>3</v>
      </c>
      <c r="Y112" s="1">
        <v>102</v>
      </c>
      <c r="Z112" s="11">
        <v>70.588235294117652</v>
      </c>
      <c r="AA112" s="11">
        <v>2.9411764705882351</v>
      </c>
      <c r="AB112" s="11">
        <v>2.9411764705882351</v>
      </c>
      <c r="AC112" s="11">
        <v>23.52941176470588</v>
      </c>
      <c r="AD112" s="1">
        <v>100</v>
      </c>
    </row>
    <row r="113" spans="1:30" x14ac:dyDescent="0.2">
      <c r="A113" s="1" t="s">
        <v>842</v>
      </c>
      <c r="B113" s="1" t="s">
        <v>420</v>
      </c>
      <c r="C113" s="1" t="s">
        <v>469</v>
      </c>
      <c r="D113" s="2" t="s">
        <v>5</v>
      </c>
      <c r="E113" s="1" t="s">
        <v>418</v>
      </c>
      <c r="F113" s="1" t="s">
        <v>540</v>
      </c>
      <c r="G113" s="1" t="s">
        <v>539</v>
      </c>
      <c r="H113" s="3" t="s">
        <v>538</v>
      </c>
      <c r="I113" s="2" t="s">
        <v>537</v>
      </c>
      <c r="J113" s="3" t="s">
        <v>31</v>
      </c>
      <c r="K113" s="1">
        <v>72</v>
      </c>
      <c r="M113" s="1">
        <v>8</v>
      </c>
      <c r="N113" s="1">
        <v>27</v>
      </c>
      <c r="O113" s="1">
        <v>18</v>
      </c>
      <c r="P113" s="1">
        <v>7</v>
      </c>
      <c r="Q113" s="1">
        <v>3</v>
      </c>
      <c r="S113" s="1">
        <v>1.6</v>
      </c>
      <c r="T113" s="1" t="s">
        <v>465</v>
      </c>
      <c r="U113" s="1">
        <v>72</v>
      </c>
      <c r="V113" s="1">
        <v>27</v>
      </c>
      <c r="W113" s="1">
        <v>7</v>
      </c>
      <c r="X113" s="1">
        <v>3</v>
      </c>
      <c r="Y113" s="1">
        <v>109</v>
      </c>
      <c r="Z113" s="11">
        <v>66.055045871559642</v>
      </c>
      <c r="AA113" s="11">
        <v>6.4220183486238538</v>
      </c>
      <c r="AB113" s="11">
        <v>2.7522935779816518</v>
      </c>
      <c r="AC113" s="11">
        <v>24.770642201834864</v>
      </c>
      <c r="AD113" s="1">
        <v>100</v>
      </c>
    </row>
    <row r="114" spans="1:30" x14ac:dyDescent="0.2">
      <c r="A114" s="1" t="s">
        <v>842</v>
      </c>
      <c r="B114" s="1" t="s">
        <v>420</v>
      </c>
      <c r="C114" s="1" t="s">
        <v>469</v>
      </c>
      <c r="D114" s="2" t="s">
        <v>5</v>
      </c>
      <c r="E114" s="1" t="s">
        <v>418</v>
      </c>
      <c r="F114" s="1" t="s">
        <v>536</v>
      </c>
      <c r="G114" s="1" t="s">
        <v>535</v>
      </c>
      <c r="H114" s="3" t="s">
        <v>459</v>
      </c>
      <c r="I114" s="2" t="s">
        <v>504</v>
      </c>
      <c r="J114" s="3" t="s">
        <v>31</v>
      </c>
      <c r="K114" s="1">
        <v>79</v>
      </c>
      <c r="M114" s="1">
        <v>13</v>
      </c>
      <c r="N114" s="1">
        <v>26</v>
      </c>
      <c r="O114" s="1">
        <v>16</v>
      </c>
      <c r="P114" s="1">
        <v>3</v>
      </c>
      <c r="Q114" s="1">
        <v>2</v>
      </c>
      <c r="S114" s="1">
        <v>0.4</v>
      </c>
      <c r="T114" s="1" t="s">
        <v>465</v>
      </c>
      <c r="U114" s="1">
        <v>79</v>
      </c>
      <c r="V114" s="1">
        <v>26</v>
      </c>
      <c r="W114" s="1">
        <v>3</v>
      </c>
      <c r="X114" s="1">
        <v>2</v>
      </c>
      <c r="Y114" s="1">
        <v>110</v>
      </c>
      <c r="Z114" s="11">
        <v>71.818181818181813</v>
      </c>
      <c r="AA114" s="11">
        <v>2.7272727272727271</v>
      </c>
      <c r="AB114" s="11">
        <v>1.8181818181818181</v>
      </c>
      <c r="AC114" s="11">
        <v>23.636363636363637</v>
      </c>
      <c r="AD114" s="1">
        <v>100</v>
      </c>
    </row>
    <row r="115" spans="1:30" x14ac:dyDescent="0.2">
      <c r="A115" s="1" t="s">
        <v>842</v>
      </c>
      <c r="B115" s="1" t="s">
        <v>420</v>
      </c>
      <c r="C115" s="1" t="s">
        <v>469</v>
      </c>
      <c r="D115" s="2" t="s">
        <v>5</v>
      </c>
      <c r="E115" s="1" t="s">
        <v>418</v>
      </c>
      <c r="F115" s="1" t="s">
        <v>534</v>
      </c>
      <c r="G115" s="1" t="s">
        <v>533</v>
      </c>
      <c r="H115" s="3" t="s">
        <v>532</v>
      </c>
      <c r="I115" s="2" t="s">
        <v>531</v>
      </c>
      <c r="J115" s="3" t="s">
        <v>31</v>
      </c>
      <c r="K115" s="1">
        <v>79</v>
      </c>
      <c r="M115" s="1">
        <v>11</v>
      </c>
      <c r="N115" s="1">
        <v>25</v>
      </c>
      <c r="O115" s="1">
        <v>14</v>
      </c>
      <c r="P115" s="1">
        <v>4</v>
      </c>
      <c r="Q115" s="1">
        <v>2</v>
      </c>
      <c r="S115" s="1">
        <v>0.6</v>
      </c>
      <c r="T115" s="1" t="s">
        <v>465</v>
      </c>
      <c r="U115" s="1">
        <v>79</v>
      </c>
      <c r="V115" s="1">
        <v>25</v>
      </c>
      <c r="W115" s="1">
        <v>4</v>
      </c>
      <c r="X115" s="1">
        <v>2</v>
      </c>
      <c r="Y115" s="1">
        <v>110</v>
      </c>
      <c r="Z115" s="11">
        <v>71.818181818181813</v>
      </c>
      <c r="AA115" s="11">
        <v>3.6363636363636362</v>
      </c>
      <c r="AB115" s="11">
        <v>1.8181818181818181</v>
      </c>
      <c r="AC115" s="11">
        <v>22.727272727272727</v>
      </c>
      <c r="AD115" s="1">
        <v>99.999999999999986</v>
      </c>
    </row>
    <row r="116" spans="1:30" x14ac:dyDescent="0.2">
      <c r="A116" s="1" t="s">
        <v>842</v>
      </c>
      <c r="B116" s="1" t="s">
        <v>420</v>
      </c>
      <c r="C116" s="1" t="s">
        <v>469</v>
      </c>
      <c r="D116" s="2" t="s">
        <v>5</v>
      </c>
      <c r="E116" s="1" t="s">
        <v>418</v>
      </c>
      <c r="F116" s="1" t="s">
        <v>530</v>
      </c>
      <c r="G116" s="1" t="s">
        <v>529</v>
      </c>
      <c r="H116" s="3" t="s">
        <v>528</v>
      </c>
      <c r="I116" s="2" t="s">
        <v>527</v>
      </c>
      <c r="J116" s="3" t="s">
        <v>31</v>
      </c>
      <c r="K116" s="1">
        <v>75</v>
      </c>
      <c r="M116" s="1">
        <v>13</v>
      </c>
      <c r="N116" s="1">
        <v>24</v>
      </c>
      <c r="O116" s="1">
        <v>16</v>
      </c>
      <c r="P116" s="1">
        <v>9</v>
      </c>
      <c r="Q116" s="1">
        <v>3</v>
      </c>
      <c r="S116" s="1">
        <v>0.4</v>
      </c>
      <c r="T116" s="1" t="s">
        <v>465</v>
      </c>
      <c r="U116" s="1">
        <v>75</v>
      </c>
      <c r="V116" s="1">
        <v>24</v>
      </c>
      <c r="W116" s="1">
        <v>9</v>
      </c>
      <c r="X116" s="1">
        <v>3</v>
      </c>
      <c r="Y116" s="1">
        <v>111</v>
      </c>
      <c r="Z116" s="11">
        <v>67.567567567567565</v>
      </c>
      <c r="AA116" s="11">
        <v>8.1081081081081088</v>
      </c>
      <c r="AB116" s="11">
        <v>2.7027027027027026</v>
      </c>
      <c r="AC116" s="11">
        <v>21.621621621621621</v>
      </c>
      <c r="AD116" s="1">
        <v>100.00000000000001</v>
      </c>
    </row>
    <row r="117" spans="1:30" x14ac:dyDescent="0.2">
      <c r="A117" s="1" t="s">
        <v>842</v>
      </c>
      <c r="B117" s="1" t="s">
        <v>420</v>
      </c>
      <c r="C117" s="1" t="s">
        <v>469</v>
      </c>
      <c r="D117" s="2" t="s">
        <v>5</v>
      </c>
      <c r="E117" s="1" t="s">
        <v>418</v>
      </c>
      <c r="F117" s="1" t="s">
        <v>526</v>
      </c>
      <c r="G117" s="1" t="s">
        <v>449</v>
      </c>
      <c r="H117" s="3" t="s">
        <v>449</v>
      </c>
      <c r="I117" s="2" t="s">
        <v>525</v>
      </c>
      <c r="J117" s="3" t="s">
        <v>31</v>
      </c>
      <c r="K117" s="1">
        <v>77</v>
      </c>
      <c r="M117" s="1">
        <v>10</v>
      </c>
      <c r="N117" s="1">
        <v>26</v>
      </c>
      <c r="O117" s="1">
        <v>19</v>
      </c>
      <c r="P117" s="1">
        <v>7</v>
      </c>
      <c r="Q117" s="1">
        <v>1</v>
      </c>
      <c r="S117" s="1">
        <v>2.7</v>
      </c>
      <c r="T117" s="1" t="s">
        <v>465</v>
      </c>
      <c r="U117" s="1">
        <v>77</v>
      </c>
      <c r="V117" s="1">
        <v>26</v>
      </c>
      <c r="W117" s="1">
        <v>7</v>
      </c>
      <c r="X117" s="1">
        <v>1</v>
      </c>
      <c r="Y117" s="1">
        <v>111</v>
      </c>
      <c r="Z117" s="11">
        <v>69.369369369369366</v>
      </c>
      <c r="AA117" s="11">
        <v>6.3063063063063058</v>
      </c>
      <c r="AB117" s="11">
        <v>0.90090090090090091</v>
      </c>
      <c r="AC117" s="11">
        <v>23.423423423423422</v>
      </c>
      <c r="AD117" s="1">
        <v>100.00000000000001</v>
      </c>
    </row>
    <row r="118" spans="1:30" x14ac:dyDescent="0.2">
      <c r="A118" s="1" t="s">
        <v>842</v>
      </c>
      <c r="B118" s="1" t="s">
        <v>420</v>
      </c>
      <c r="C118" s="1" t="s">
        <v>469</v>
      </c>
      <c r="D118" s="2" t="s">
        <v>5</v>
      </c>
      <c r="E118" s="1" t="s">
        <v>418</v>
      </c>
      <c r="F118" s="1" t="s">
        <v>524</v>
      </c>
      <c r="G118" s="1" t="s">
        <v>523</v>
      </c>
      <c r="H118" s="3" t="s">
        <v>522</v>
      </c>
      <c r="I118" s="2" t="s">
        <v>521</v>
      </c>
      <c r="J118" s="3" t="s">
        <v>31</v>
      </c>
      <c r="K118" s="1">
        <v>76</v>
      </c>
      <c r="M118" s="1">
        <v>11</v>
      </c>
      <c r="N118" s="1">
        <v>31</v>
      </c>
      <c r="O118" s="1">
        <v>12</v>
      </c>
      <c r="P118" s="1">
        <v>5</v>
      </c>
      <c r="Q118" s="1">
        <v>2</v>
      </c>
      <c r="S118" s="1">
        <v>0.7</v>
      </c>
      <c r="T118" s="1" t="s">
        <v>465</v>
      </c>
      <c r="U118" s="1">
        <v>76</v>
      </c>
      <c r="V118" s="1">
        <v>31</v>
      </c>
      <c r="W118" s="1">
        <v>5</v>
      </c>
      <c r="X118" s="1">
        <v>2</v>
      </c>
      <c r="Y118" s="1">
        <v>114</v>
      </c>
      <c r="Z118" s="11">
        <v>66.666666666666657</v>
      </c>
      <c r="AA118" s="11">
        <v>4.3859649122807012</v>
      </c>
      <c r="AB118" s="11">
        <v>1.7543859649122806</v>
      </c>
      <c r="AC118" s="11">
        <v>27.192982456140353</v>
      </c>
      <c r="AD118" s="1">
        <v>99.999999999999986</v>
      </c>
    </row>
    <row r="119" spans="1:30" x14ac:dyDescent="0.2">
      <c r="A119" s="1" t="s">
        <v>842</v>
      </c>
      <c r="B119" s="1" t="s">
        <v>420</v>
      </c>
      <c r="C119" s="1" t="s">
        <v>469</v>
      </c>
      <c r="D119" s="2" t="s">
        <v>5</v>
      </c>
      <c r="E119" s="1" t="s">
        <v>418</v>
      </c>
      <c r="F119" s="1" t="s">
        <v>520</v>
      </c>
      <c r="G119" s="1" t="s">
        <v>519</v>
      </c>
      <c r="H119" s="3" t="s">
        <v>518</v>
      </c>
      <c r="I119" s="2" t="s">
        <v>517</v>
      </c>
      <c r="J119" s="3" t="s">
        <v>31</v>
      </c>
      <c r="K119" s="1">
        <v>81</v>
      </c>
      <c r="M119" s="1">
        <v>12</v>
      </c>
      <c r="N119" s="1">
        <v>26</v>
      </c>
      <c r="O119" s="1">
        <v>14</v>
      </c>
      <c r="P119" s="1">
        <v>4</v>
      </c>
      <c r="Q119" s="1">
        <v>1</v>
      </c>
      <c r="S119" s="1">
        <v>0.4</v>
      </c>
      <c r="T119" s="1" t="s">
        <v>465</v>
      </c>
      <c r="U119" s="1">
        <v>81</v>
      </c>
      <c r="V119" s="1">
        <v>26</v>
      </c>
      <c r="W119" s="1">
        <v>4</v>
      </c>
      <c r="X119" s="1">
        <v>1</v>
      </c>
      <c r="Y119" s="1">
        <v>112</v>
      </c>
      <c r="Z119" s="11">
        <v>72.321428571428569</v>
      </c>
      <c r="AA119" s="11">
        <v>3.5714285714285712</v>
      </c>
      <c r="AB119" s="11">
        <v>0.89285714285714279</v>
      </c>
      <c r="AC119" s="11">
        <v>23.214285714285715</v>
      </c>
      <c r="AD119" s="1">
        <v>99.999999999999986</v>
      </c>
    </row>
    <row r="120" spans="1:30" x14ac:dyDescent="0.2">
      <c r="A120" s="1" t="s">
        <v>842</v>
      </c>
      <c r="B120" s="1" t="s">
        <v>420</v>
      </c>
      <c r="C120" s="1" t="s">
        <v>469</v>
      </c>
      <c r="D120" s="2" t="s">
        <v>5</v>
      </c>
      <c r="E120" s="1" t="s">
        <v>418</v>
      </c>
      <c r="F120" s="1" t="s">
        <v>516</v>
      </c>
      <c r="G120" s="1" t="s">
        <v>515</v>
      </c>
      <c r="H120" s="3" t="s">
        <v>514</v>
      </c>
      <c r="I120" s="2" t="s">
        <v>480</v>
      </c>
      <c r="J120" s="3" t="s">
        <v>31</v>
      </c>
      <c r="K120" s="1">
        <v>82</v>
      </c>
      <c r="M120" s="1">
        <v>10</v>
      </c>
      <c r="N120" s="1">
        <v>28</v>
      </c>
      <c r="O120" s="1">
        <v>10</v>
      </c>
      <c r="P120" s="1">
        <v>3</v>
      </c>
      <c r="Q120" s="1">
        <v>1</v>
      </c>
      <c r="S120" s="1">
        <v>0.6</v>
      </c>
      <c r="T120" s="1" t="s">
        <v>465</v>
      </c>
      <c r="U120" s="1">
        <v>82</v>
      </c>
      <c r="V120" s="1">
        <v>28</v>
      </c>
      <c r="W120" s="1">
        <v>3</v>
      </c>
      <c r="X120" s="1">
        <v>1</v>
      </c>
      <c r="Y120" s="1">
        <v>114</v>
      </c>
      <c r="Z120" s="11">
        <v>71.929824561403507</v>
      </c>
      <c r="AA120" s="11">
        <v>2.6315789473684208</v>
      </c>
      <c r="AB120" s="11">
        <v>0.8771929824561403</v>
      </c>
      <c r="AC120" s="11">
        <v>24.561403508771928</v>
      </c>
      <c r="AD120" s="1">
        <v>100</v>
      </c>
    </row>
    <row r="121" spans="1:30" x14ac:dyDescent="0.2">
      <c r="A121" s="1" t="s">
        <v>842</v>
      </c>
      <c r="B121" s="1" t="s">
        <v>420</v>
      </c>
      <c r="C121" s="1" t="s">
        <v>469</v>
      </c>
      <c r="D121" s="2" t="s">
        <v>5</v>
      </c>
      <c r="E121" s="1" t="s">
        <v>418</v>
      </c>
      <c r="F121" s="1" t="s">
        <v>513</v>
      </c>
      <c r="G121" s="1" t="s">
        <v>512</v>
      </c>
      <c r="H121" s="3" t="s">
        <v>511</v>
      </c>
      <c r="I121" s="2" t="s">
        <v>480</v>
      </c>
      <c r="J121" s="3" t="s">
        <v>31</v>
      </c>
      <c r="K121" s="1">
        <v>81</v>
      </c>
      <c r="M121" s="1">
        <v>12</v>
      </c>
      <c r="N121" s="1">
        <v>22</v>
      </c>
      <c r="O121" s="1">
        <v>13</v>
      </c>
      <c r="P121" s="1">
        <v>6</v>
      </c>
      <c r="Q121" s="1">
        <v>5</v>
      </c>
      <c r="S121" s="1">
        <v>0.5</v>
      </c>
      <c r="T121" s="1" t="s">
        <v>465</v>
      </c>
      <c r="U121" s="1">
        <v>81</v>
      </c>
      <c r="V121" s="1">
        <v>22</v>
      </c>
      <c r="W121" s="1">
        <v>6</v>
      </c>
      <c r="X121" s="1">
        <v>5</v>
      </c>
      <c r="Y121" s="1">
        <v>114</v>
      </c>
      <c r="Z121" s="11">
        <v>71.05263157894737</v>
      </c>
      <c r="AA121" s="11">
        <v>5.2631578947368416</v>
      </c>
      <c r="AB121" s="11">
        <v>4.3859649122807012</v>
      </c>
      <c r="AC121" s="11">
        <v>19.298245614035086</v>
      </c>
      <c r="AD121" s="1">
        <v>99.999999999999986</v>
      </c>
    </row>
    <row r="122" spans="1:30" x14ac:dyDescent="0.2">
      <c r="A122" s="1" t="s">
        <v>842</v>
      </c>
      <c r="B122" s="1" t="s">
        <v>420</v>
      </c>
      <c r="C122" s="1" t="s">
        <v>469</v>
      </c>
      <c r="D122" s="2" t="s">
        <v>5</v>
      </c>
      <c r="E122" s="1" t="s">
        <v>418</v>
      </c>
      <c r="F122" s="1" t="s">
        <v>510</v>
      </c>
      <c r="G122" s="1" t="s">
        <v>509</v>
      </c>
      <c r="H122" s="3" t="s">
        <v>508</v>
      </c>
      <c r="I122" s="2" t="s">
        <v>480</v>
      </c>
      <c r="J122" s="3" t="s">
        <v>31</v>
      </c>
      <c r="K122" s="1">
        <v>76</v>
      </c>
      <c r="M122" s="1">
        <v>15</v>
      </c>
      <c r="N122" s="1">
        <v>26</v>
      </c>
      <c r="O122" s="1">
        <v>15</v>
      </c>
      <c r="P122" s="1">
        <v>6</v>
      </c>
      <c r="Q122" s="1">
        <v>6</v>
      </c>
      <c r="S122" s="1">
        <v>0.6</v>
      </c>
      <c r="T122" s="1" t="s">
        <v>465</v>
      </c>
      <c r="U122" s="1">
        <v>76</v>
      </c>
      <c r="V122" s="1">
        <v>26</v>
      </c>
      <c r="W122" s="1">
        <v>6</v>
      </c>
      <c r="X122" s="1">
        <v>6</v>
      </c>
      <c r="Y122" s="1">
        <v>114</v>
      </c>
      <c r="Z122" s="11">
        <v>66.666666666666657</v>
      </c>
      <c r="AA122" s="11">
        <v>5.2631578947368416</v>
      </c>
      <c r="AB122" s="11">
        <v>5.2631578947368416</v>
      </c>
      <c r="AC122" s="11">
        <v>22.807017543859647</v>
      </c>
      <c r="AD122" s="1">
        <v>99.999999999999972</v>
      </c>
    </row>
    <row r="123" spans="1:30" x14ac:dyDescent="0.2">
      <c r="A123" s="1" t="s">
        <v>842</v>
      </c>
      <c r="B123" s="1" t="s">
        <v>420</v>
      </c>
      <c r="C123" s="1" t="s">
        <v>469</v>
      </c>
      <c r="D123" s="2" t="s">
        <v>5</v>
      </c>
      <c r="E123" s="1" t="s">
        <v>418</v>
      </c>
      <c r="F123" s="1" t="s">
        <v>507</v>
      </c>
      <c r="G123" s="1" t="s">
        <v>506</v>
      </c>
      <c r="H123" s="3" t="s">
        <v>505</v>
      </c>
      <c r="I123" s="2" t="s">
        <v>504</v>
      </c>
      <c r="J123" s="3" t="s">
        <v>31</v>
      </c>
      <c r="K123" s="1">
        <v>81</v>
      </c>
      <c r="M123" s="1">
        <v>11</v>
      </c>
      <c r="N123" s="1">
        <v>36</v>
      </c>
      <c r="O123" s="1">
        <v>20</v>
      </c>
      <c r="P123" s="1">
        <v>3</v>
      </c>
      <c r="Q123" s="1">
        <v>1</v>
      </c>
      <c r="S123" s="1">
        <v>9.6999999999999993</v>
      </c>
      <c r="T123" s="1" t="s">
        <v>465</v>
      </c>
      <c r="U123" s="1">
        <v>81</v>
      </c>
      <c r="V123" s="1">
        <v>36</v>
      </c>
      <c r="W123" s="1">
        <v>3</v>
      </c>
      <c r="X123" s="1">
        <v>1</v>
      </c>
      <c r="Y123" s="1">
        <v>121</v>
      </c>
      <c r="Z123" s="11">
        <v>66.942148760330582</v>
      </c>
      <c r="AA123" s="11">
        <v>2.4793388429752068</v>
      </c>
      <c r="AB123" s="11">
        <v>0.82644628099173556</v>
      </c>
      <c r="AC123" s="11">
        <v>29.75206611570248</v>
      </c>
      <c r="AD123" s="1">
        <v>100</v>
      </c>
    </row>
    <row r="124" spans="1:30" x14ac:dyDescent="0.2">
      <c r="A124" s="1" t="s">
        <v>842</v>
      </c>
      <c r="B124" s="1" t="s">
        <v>420</v>
      </c>
      <c r="C124" s="1" t="s">
        <v>469</v>
      </c>
      <c r="D124" s="2" t="s">
        <v>5</v>
      </c>
      <c r="E124" s="1" t="s">
        <v>418</v>
      </c>
      <c r="F124" s="1" t="s">
        <v>503</v>
      </c>
      <c r="G124" s="1" t="s">
        <v>502</v>
      </c>
      <c r="H124" s="3" t="s">
        <v>501</v>
      </c>
      <c r="I124" s="2" t="s">
        <v>500</v>
      </c>
      <c r="J124" s="3" t="s">
        <v>31</v>
      </c>
      <c r="K124" s="1">
        <v>79</v>
      </c>
      <c r="M124" s="1">
        <v>11</v>
      </c>
      <c r="N124" s="1">
        <v>25</v>
      </c>
      <c r="O124" s="1">
        <v>17</v>
      </c>
      <c r="P124" s="1">
        <v>5</v>
      </c>
      <c r="Q124" s="1">
        <v>1</v>
      </c>
      <c r="S124" s="1">
        <v>1.3</v>
      </c>
      <c r="T124" s="1" t="s">
        <v>465</v>
      </c>
      <c r="U124" s="1">
        <v>79</v>
      </c>
      <c r="V124" s="1">
        <v>25</v>
      </c>
      <c r="W124" s="1">
        <v>5</v>
      </c>
      <c r="X124" s="1">
        <v>1</v>
      </c>
      <c r="Y124" s="1">
        <v>110</v>
      </c>
      <c r="Z124" s="11">
        <v>71.818181818181813</v>
      </c>
      <c r="AA124" s="11">
        <v>4.5454545454545459</v>
      </c>
      <c r="AB124" s="11">
        <v>0.90909090909090906</v>
      </c>
      <c r="AC124" s="11">
        <v>22.727272727272727</v>
      </c>
      <c r="AD124" s="1">
        <v>99.999999999999986</v>
      </c>
    </row>
    <row r="125" spans="1:30" x14ac:dyDescent="0.2">
      <c r="A125" s="1" t="s">
        <v>842</v>
      </c>
      <c r="B125" s="1" t="s">
        <v>420</v>
      </c>
      <c r="C125" s="1" t="s">
        <v>469</v>
      </c>
      <c r="D125" s="2" t="s">
        <v>5</v>
      </c>
      <c r="E125" s="1" t="s">
        <v>418</v>
      </c>
      <c r="F125" s="1" t="s">
        <v>499</v>
      </c>
      <c r="G125" s="1" t="s">
        <v>498</v>
      </c>
      <c r="H125" s="3" t="s">
        <v>497</v>
      </c>
      <c r="I125" s="2" t="s">
        <v>475</v>
      </c>
      <c r="J125" s="3" t="s">
        <v>31</v>
      </c>
      <c r="K125" s="1">
        <v>76</v>
      </c>
      <c r="M125" s="1">
        <v>11</v>
      </c>
      <c r="N125" s="1">
        <v>31</v>
      </c>
      <c r="O125" s="1">
        <v>19</v>
      </c>
      <c r="P125" s="1">
        <v>6</v>
      </c>
      <c r="Q125" s="1">
        <v>1</v>
      </c>
      <c r="S125" s="1">
        <v>0.4</v>
      </c>
      <c r="T125" s="1" t="s">
        <v>465</v>
      </c>
      <c r="U125" s="1">
        <v>76</v>
      </c>
      <c r="V125" s="1">
        <v>31</v>
      </c>
      <c r="W125" s="1">
        <v>6</v>
      </c>
      <c r="X125" s="1">
        <v>1</v>
      </c>
      <c r="Y125" s="1">
        <v>114</v>
      </c>
      <c r="Z125" s="11">
        <v>66.666666666666657</v>
      </c>
      <c r="AA125" s="11">
        <v>5.2631578947368416</v>
      </c>
      <c r="AB125" s="11">
        <v>0.8771929824561403</v>
      </c>
      <c r="AC125" s="11">
        <v>27.192982456140353</v>
      </c>
      <c r="AD125" s="1">
        <v>99.999999999999986</v>
      </c>
    </row>
    <row r="126" spans="1:30" x14ac:dyDescent="0.2">
      <c r="A126" s="1" t="s">
        <v>842</v>
      </c>
      <c r="B126" s="1" t="s">
        <v>420</v>
      </c>
      <c r="C126" s="1" t="s">
        <v>469</v>
      </c>
      <c r="D126" s="2" t="s">
        <v>5</v>
      </c>
      <c r="E126" s="1" t="s">
        <v>418</v>
      </c>
      <c r="F126" s="3" t="s">
        <v>496</v>
      </c>
      <c r="G126" s="3" t="s">
        <v>495</v>
      </c>
      <c r="H126" s="1" t="s">
        <v>492</v>
      </c>
      <c r="I126" s="2" t="s">
        <v>492</v>
      </c>
      <c r="J126" s="3" t="s">
        <v>31</v>
      </c>
      <c r="K126" s="1">
        <v>82</v>
      </c>
      <c r="M126" s="1">
        <v>14</v>
      </c>
      <c r="N126" s="1">
        <v>25</v>
      </c>
      <c r="O126" s="1">
        <v>15</v>
      </c>
      <c r="P126" s="1">
        <v>3</v>
      </c>
      <c r="Q126" s="1">
        <v>1</v>
      </c>
      <c r="S126" s="1">
        <v>1.9</v>
      </c>
      <c r="T126" s="1" t="s">
        <v>465</v>
      </c>
      <c r="U126" s="1">
        <v>82</v>
      </c>
      <c r="V126" s="1">
        <v>25</v>
      </c>
      <c r="W126" s="1">
        <v>3</v>
      </c>
      <c r="X126" s="1">
        <v>1</v>
      </c>
      <c r="Y126" s="1">
        <v>111</v>
      </c>
      <c r="Z126" s="11">
        <v>73.873873873873876</v>
      </c>
      <c r="AA126" s="11">
        <v>2.7027027027027026</v>
      </c>
      <c r="AB126" s="11">
        <v>0.90090090090090091</v>
      </c>
      <c r="AC126" s="11">
        <v>22.522522522522522</v>
      </c>
      <c r="AD126" s="1">
        <v>100.00000000000001</v>
      </c>
    </row>
    <row r="127" spans="1:30" x14ac:dyDescent="0.2">
      <c r="A127" s="1" t="s">
        <v>842</v>
      </c>
      <c r="B127" s="1" t="s">
        <v>420</v>
      </c>
      <c r="C127" s="1" t="s">
        <v>469</v>
      </c>
      <c r="D127" s="2" t="s">
        <v>5</v>
      </c>
      <c r="E127" s="1" t="s">
        <v>418</v>
      </c>
      <c r="F127" s="3" t="s">
        <v>494</v>
      </c>
      <c r="G127" s="1" t="s">
        <v>493</v>
      </c>
      <c r="H127" s="1" t="s">
        <v>492</v>
      </c>
      <c r="I127" s="2" t="s">
        <v>492</v>
      </c>
      <c r="J127" s="3" t="s">
        <v>31</v>
      </c>
      <c r="K127" s="1">
        <v>80</v>
      </c>
      <c r="M127" s="1">
        <v>15</v>
      </c>
      <c r="N127" s="1">
        <v>25</v>
      </c>
      <c r="O127" s="1">
        <v>18</v>
      </c>
      <c r="P127" s="1">
        <v>5</v>
      </c>
      <c r="Q127" s="1">
        <v>2</v>
      </c>
      <c r="S127" s="1">
        <v>0.7</v>
      </c>
      <c r="T127" s="1" t="s">
        <v>465</v>
      </c>
      <c r="U127" s="1">
        <v>80</v>
      </c>
      <c r="V127" s="1">
        <v>25</v>
      </c>
      <c r="W127" s="1">
        <v>5</v>
      </c>
      <c r="X127" s="1">
        <v>2</v>
      </c>
      <c r="Y127" s="1">
        <v>112</v>
      </c>
      <c r="Z127" s="11">
        <v>71.428571428571431</v>
      </c>
      <c r="AA127" s="11">
        <v>4.4642857142857144</v>
      </c>
      <c r="AB127" s="11">
        <v>1.7857142857142856</v>
      </c>
      <c r="AC127" s="11">
        <v>22.321428571428573</v>
      </c>
      <c r="AD127" s="1">
        <v>100</v>
      </c>
    </row>
    <row r="128" spans="1:30" x14ac:dyDescent="0.2">
      <c r="A128" s="1" t="s">
        <v>842</v>
      </c>
      <c r="B128" s="1" t="s">
        <v>420</v>
      </c>
      <c r="C128" s="1" t="s">
        <v>469</v>
      </c>
      <c r="D128" s="2" t="s">
        <v>5</v>
      </c>
      <c r="E128" s="1" t="s">
        <v>418</v>
      </c>
      <c r="F128" s="1" t="s">
        <v>491</v>
      </c>
      <c r="G128" s="1" t="s">
        <v>490</v>
      </c>
      <c r="H128" s="3" t="s">
        <v>489</v>
      </c>
      <c r="I128" s="2" t="s">
        <v>488</v>
      </c>
      <c r="J128" s="3" t="s">
        <v>31</v>
      </c>
      <c r="K128" s="1">
        <v>78</v>
      </c>
      <c r="M128" s="1">
        <v>15</v>
      </c>
      <c r="N128" s="1">
        <v>24</v>
      </c>
      <c r="O128" s="1">
        <v>15</v>
      </c>
      <c r="P128" s="1">
        <v>3</v>
      </c>
      <c r="Q128" s="1">
        <v>3</v>
      </c>
      <c r="S128" s="1">
        <v>0.4</v>
      </c>
      <c r="T128" s="1" t="s">
        <v>465</v>
      </c>
      <c r="U128" s="1">
        <v>78</v>
      </c>
      <c r="V128" s="1">
        <v>24</v>
      </c>
      <c r="W128" s="1">
        <v>3</v>
      </c>
      <c r="X128" s="1">
        <v>3</v>
      </c>
      <c r="Y128" s="1">
        <v>108</v>
      </c>
      <c r="Z128" s="11">
        <v>72.222222222222214</v>
      </c>
      <c r="AA128" s="11">
        <v>2.7777777777777777</v>
      </c>
      <c r="AB128" s="11">
        <v>2.7777777777777777</v>
      </c>
      <c r="AC128" s="11">
        <v>22.222222222222221</v>
      </c>
      <c r="AD128" s="1">
        <v>99.999999999999972</v>
      </c>
    </row>
    <row r="129" spans="1:30" x14ac:dyDescent="0.2">
      <c r="A129" s="1" t="s">
        <v>842</v>
      </c>
      <c r="B129" s="1" t="s">
        <v>420</v>
      </c>
      <c r="C129" s="1" t="s">
        <v>469</v>
      </c>
      <c r="D129" s="2" t="s">
        <v>5</v>
      </c>
      <c r="E129" s="1" t="s">
        <v>418</v>
      </c>
      <c r="F129" s="1" t="s">
        <v>487</v>
      </c>
      <c r="G129" s="1" t="s">
        <v>486</v>
      </c>
      <c r="H129" s="3" t="s">
        <v>485</v>
      </c>
      <c r="I129" s="2" t="s">
        <v>484</v>
      </c>
      <c r="J129" s="3" t="s">
        <v>31</v>
      </c>
      <c r="K129" s="1">
        <v>71</v>
      </c>
      <c r="M129" s="1">
        <v>12</v>
      </c>
      <c r="N129" s="1">
        <v>25</v>
      </c>
      <c r="O129" s="1">
        <v>17</v>
      </c>
      <c r="P129" s="1">
        <v>10</v>
      </c>
      <c r="Q129" s="1">
        <v>8</v>
      </c>
      <c r="S129" s="1">
        <v>0.5</v>
      </c>
      <c r="T129" s="1" t="s">
        <v>465</v>
      </c>
      <c r="U129" s="1">
        <v>71</v>
      </c>
      <c r="V129" s="1">
        <v>25</v>
      </c>
      <c r="W129" s="1">
        <v>10</v>
      </c>
      <c r="X129" s="1">
        <v>8</v>
      </c>
      <c r="Y129" s="1">
        <v>114</v>
      </c>
      <c r="Z129" s="11">
        <v>62.280701754385973</v>
      </c>
      <c r="AA129" s="11">
        <v>8.7719298245614024</v>
      </c>
      <c r="AB129" s="11">
        <v>7.0175438596491224</v>
      </c>
      <c r="AC129" s="11">
        <v>21.929824561403507</v>
      </c>
      <c r="AD129" s="1">
        <v>100</v>
      </c>
    </row>
    <row r="130" spans="1:30" x14ac:dyDescent="0.2">
      <c r="A130" s="1" t="s">
        <v>842</v>
      </c>
      <c r="B130" s="1" t="s">
        <v>420</v>
      </c>
      <c r="C130" s="1" t="s">
        <v>469</v>
      </c>
      <c r="D130" s="2" t="s">
        <v>5</v>
      </c>
      <c r="E130" s="1" t="s">
        <v>418</v>
      </c>
      <c r="F130" s="1" t="s">
        <v>483</v>
      </c>
      <c r="G130" s="1" t="s">
        <v>482</v>
      </c>
      <c r="H130" s="3" t="s">
        <v>481</v>
      </c>
      <c r="I130" s="2" t="s">
        <v>480</v>
      </c>
      <c r="J130" s="3" t="s">
        <v>31</v>
      </c>
      <c r="K130" s="1">
        <v>73</v>
      </c>
      <c r="M130" s="1">
        <v>12</v>
      </c>
      <c r="N130" s="1">
        <v>33</v>
      </c>
      <c r="O130" s="1" t="s">
        <v>479</v>
      </c>
      <c r="P130" s="1">
        <v>4</v>
      </c>
      <c r="Q130" s="1">
        <v>5</v>
      </c>
      <c r="S130" s="1">
        <v>1.1000000000000001</v>
      </c>
      <c r="T130" s="1" t="s">
        <v>465</v>
      </c>
      <c r="U130" s="1">
        <v>73</v>
      </c>
      <c r="V130" s="1">
        <v>33</v>
      </c>
      <c r="W130" s="1">
        <v>4</v>
      </c>
      <c r="X130" s="1">
        <v>5</v>
      </c>
      <c r="Y130" s="1">
        <v>115</v>
      </c>
      <c r="Z130" s="11">
        <v>63.478260869565219</v>
      </c>
      <c r="AA130" s="11">
        <v>3.4782608695652173</v>
      </c>
      <c r="AB130" s="11">
        <v>4.3478260869565215</v>
      </c>
      <c r="AC130" s="11">
        <v>28.695652173913043</v>
      </c>
      <c r="AD130" s="1">
        <v>100</v>
      </c>
    </row>
    <row r="131" spans="1:30" x14ac:dyDescent="0.2">
      <c r="A131" s="1" t="s">
        <v>842</v>
      </c>
      <c r="B131" s="1" t="s">
        <v>420</v>
      </c>
      <c r="C131" s="1" t="s">
        <v>469</v>
      </c>
      <c r="D131" s="2" t="s">
        <v>5</v>
      </c>
      <c r="E131" s="1" t="s">
        <v>418</v>
      </c>
      <c r="F131" s="1" t="s">
        <v>478</v>
      </c>
      <c r="G131" s="1" t="s">
        <v>477</v>
      </c>
      <c r="H131" s="3" t="s">
        <v>476</v>
      </c>
      <c r="I131" s="2" t="s">
        <v>475</v>
      </c>
      <c r="J131" s="3" t="s">
        <v>31</v>
      </c>
      <c r="K131" s="1">
        <v>78</v>
      </c>
      <c r="M131" s="1">
        <v>11</v>
      </c>
      <c r="N131" s="1">
        <v>31</v>
      </c>
      <c r="O131" s="1">
        <v>11</v>
      </c>
      <c r="P131" s="1">
        <v>3</v>
      </c>
      <c r="Q131" s="1">
        <v>1</v>
      </c>
      <c r="S131" s="1">
        <v>0.4</v>
      </c>
      <c r="T131" s="1" t="s">
        <v>465</v>
      </c>
      <c r="U131" s="1">
        <v>78</v>
      </c>
      <c r="V131" s="1">
        <v>31</v>
      </c>
      <c r="W131" s="1">
        <v>3</v>
      </c>
      <c r="X131" s="1">
        <v>1</v>
      </c>
      <c r="Y131" s="1">
        <v>113</v>
      </c>
      <c r="Z131" s="11">
        <v>69.026548672566364</v>
      </c>
      <c r="AA131" s="11">
        <v>2.6548672566371683</v>
      </c>
      <c r="AB131" s="11">
        <v>0.88495575221238942</v>
      </c>
      <c r="AC131" s="11">
        <v>27.43362831858407</v>
      </c>
      <c r="AD131" s="1">
        <v>100</v>
      </c>
    </row>
    <row r="132" spans="1:30" x14ac:dyDescent="0.2">
      <c r="A132" s="1" t="s">
        <v>842</v>
      </c>
      <c r="B132" s="1" t="s">
        <v>420</v>
      </c>
      <c r="C132" s="1" t="s">
        <v>469</v>
      </c>
      <c r="D132" s="2" t="s">
        <v>5</v>
      </c>
      <c r="E132" s="1" t="s">
        <v>418</v>
      </c>
      <c r="F132" s="1" t="s">
        <v>474</v>
      </c>
      <c r="G132" s="1" t="s">
        <v>473</v>
      </c>
      <c r="H132" s="3" t="s">
        <v>472</v>
      </c>
      <c r="J132" s="3" t="s">
        <v>31</v>
      </c>
      <c r="K132" s="1">
        <v>80</v>
      </c>
      <c r="M132" s="1">
        <v>15</v>
      </c>
      <c r="N132" s="1">
        <v>24</v>
      </c>
      <c r="O132" s="1">
        <v>17</v>
      </c>
      <c r="P132" s="1">
        <v>4</v>
      </c>
      <c r="Q132" s="1">
        <v>1</v>
      </c>
      <c r="S132" s="1">
        <v>0.6</v>
      </c>
      <c r="T132" s="1" t="s">
        <v>465</v>
      </c>
      <c r="U132" s="1">
        <v>80</v>
      </c>
      <c r="V132" s="1">
        <v>24</v>
      </c>
      <c r="W132" s="1">
        <v>4</v>
      </c>
      <c r="X132" s="1">
        <v>1</v>
      </c>
      <c r="Y132" s="1">
        <v>109</v>
      </c>
      <c r="Z132" s="11">
        <v>73.394495412844037</v>
      </c>
      <c r="AA132" s="11">
        <v>3.669724770642202</v>
      </c>
      <c r="AB132" s="11">
        <v>0.91743119266055051</v>
      </c>
      <c r="AC132" s="11">
        <v>22.018348623853214</v>
      </c>
      <c r="AD132" s="1">
        <v>100</v>
      </c>
    </row>
    <row r="133" spans="1:30" x14ac:dyDescent="0.2">
      <c r="A133" s="1" t="s">
        <v>842</v>
      </c>
      <c r="B133" s="1" t="s">
        <v>420</v>
      </c>
      <c r="C133" s="1" t="s">
        <v>469</v>
      </c>
      <c r="D133" s="2" t="s">
        <v>5</v>
      </c>
      <c r="E133" s="1" t="s">
        <v>418</v>
      </c>
      <c r="F133" s="1" t="s">
        <v>471</v>
      </c>
      <c r="G133" s="1" t="s">
        <v>470</v>
      </c>
      <c r="H133" s="1" t="s">
        <v>466</v>
      </c>
      <c r="J133" s="3" t="s">
        <v>31</v>
      </c>
      <c r="K133" s="1">
        <v>82</v>
      </c>
      <c r="M133" s="1">
        <v>17</v>
      </c>
      <c r="N133" s="1">
        <v>22</v>
      </c>
      <c r="O133" s="1">
        <v>21</v>
      </c>
      <c r="P133" s="1">
        <v>6</v>
      </c>
      <c r="Q133" s="1">
        <v>4</v>
      </c>
      <c r="S133" s="1">
        <v>0.9</v>
      </c>
      <c r="T133" s="1" t="s">
        <v>465</v>
      </c>
      <c r="U133" s="1">
        <v>82</v>
      </c>
      <c r="V133" s="1">
        <v>22</v>
      </c>
      <c r="W133" s="1">
        <v>6</v>
      </c>
      <c r="X133" s="1">
        <v>4</v>
      </c>
      <c r="Y133" s="1">
        <v>114</v>
      </c>
      <c r="Z133" s="11">
        <v>71.929824561403507</v>
      </c>
      <c r="AA133" s="11">
        <v>5.2631578947368416</v>
      </c>
      <c r="AB133" s="11">
        <v>3.5087719298245612</v>
      </c>
      <c r="AC133" s="11">
        <v>19.298245614035086</v>
      </c>
      <c r="AD133" s="1">
        <v>99.999999999999986</v>
      </c>
    </row>
    <row r="134" spans="1:30" x14ac:dyDescent="0.2">
      <c r="A134" s="1" t="s">
        <v>842</v>
      </c>
      <c r="B134" s="1" t="s">
        <v>420</v>
      </c>
      <c r="C134" s="1" t="s">
        <v>469</v>
      </c>
      <c r="D134" s="2" t="s">
        <v>5</v>
      </c>
      <c r="E134" s="1" t="s">
        <v>418</v>
      </c>
      <c r="F134" s="1" t="s">
        <v>468</v>
      </c>
      <c r="G134" s="1" t="s">
        <v>467</v>
      </c>
      <c r="H134" s="1" t="s">
        <v>466</v>
      </c>
      <c r="J134" s="3" t="s">
        <v>31</v>
      </c>
      <c r="K134" s="1">
        <v>81</v>
      </c>
      <c r="M134" s="1">
        <v>11</v>
      </c>
      <c r="N134" s="1">
        <v>22</v>
      </c>
      <c r="O134" s="1">
        <v>18</v>
      </c>
      <c r="P134" s="1">
        <v>4</v>
      </c>
      <c r="Q134" s="1">
        <v>3</v>
      </c>
      <c r="S134" s="1">
        <v>1.1000000000000001</v>
      </c>
      <c r="T134" s="1" t="s">
        <v>465</v>
      </c>
      <c r="U134" s="1">
        <v>81</v>
      </c>
      <c r="V134" s="1">
        <v>22</v>
      </c>
      <c r="W134" s="1">
        <v>4</v>
      </c>
      <c r="X134" s="1">
        <v>3</v>
      </c>
      <c r="Y134" s="1">
        <v>110</v>
      </c>
      <c r="Z134" s="11">
        <v>73.636363636363626</v>
      </c>
      <c r="AA134" s="11">
        <v>3.6363636363636362</v>
      </c>
      <c r="AB134" s="11">
        <v>2.7272727272727271</v>
      </c>
      <c r="AC134" s="11">
        <v>20</v>
      </c>
      <c r="AD134" s="1">
        <v>100</v>
      </c>
    </row>
    <row r="135" spans="1:30" x14ac:dyDescent="0.2">
      <c r="A135" s="1" t="s">
        <v>842</v>
      </c>
      <c r="B135" s="1" t="s">
        <v>420</v>
      </c>
      <c r="C135" s="1" t="s">
        <v>430</v>
      </c>
      <c r="D135" s="2" t="s">
        <v>5</v>
      </c>
      <c r="E135" s="1" t="s">
        <v>418</v>
      </c>
      <c r="F135" s="1" t="s">
        <v>464</v>
      </c>
      <c r="G135" s="1" t="s">
        <v>463</v>
      </c>
      <c r="H135" s="1" t="s">
        <v>462</v>
      </c>
      <c r="J135" s="3" t="s">
        <v>31</v>
      </c>
      <c r="K135" s="1">
        <v>60</v>
      </c>
      <c r="L135" s="1">
        <v>46</v>
      </c>
      <c r="M135" s="1">
        <v>12</v>
      </c>
      <c r="N135" s="1">
        <v>34</v>
      </c>
      <c r="O135" s="1">
        <v>12</v>
      </c>
      <c r="P135" s="1">
        <v>4</v>
      </c>
      <c r="Q135" s="1">
        <v>4</v>
      </c>
      <c r="R135" s="1">
        <v>0.5</v>
      </c>
      <c r="S135" s="1">
        <v>1.2</v>
      </c>
      <c r="T135" s="1">
        <v>58</v>
      </c>
      <c r="U135" s="1">
        <v>60</v>
      </c>
      <c r="V135" s="1">
        <v>34</v>
      </c>
      <c r="W135" s="1">
        <v>4</v>
      </c>
      <c r="X135" s="1">
        <v>4</v>
      </c>
      <c r="Y135" s="1">
        <v>102</v>
      </c>
      <c r="Z135" s="11">
        <v>58.82352941176471</v>
      </c>
      <c r="AA135" s="11">
        <v>3.9215686274509802</v>
      </c>
      <c r="AB135" s="11">
        <v>3.9215686274509802</v>
      </c>
      <c r="AC135" s="11">
        <v>33.333333333333329</v>
      </c>
      <c r="AD135" s="1">
        <v>100</v>
      </c>
    </row>
    <row r="136" spans="1:30" x14ac:dyDescent="0.2">
      <c r="A136" s="1" t="s">
        <v>842</v>
      </c>
      <c r="B136" s="1" t="s">
        <v>420</v>
      </c>
      <c r="C136" s="1" t="s">
        <v>430</v>
      </c>
      <c r="D136" s="2" t="s">
        <v>5</v>
      </c>
      <c r="E136" s="1" t="s">
        <v>418</v>
      </c>
      <c r="F136" s="1" t="s">
        <v>461</v>
      </c>
      <c r="G136" s="1" t="s">
        <v>460</v>
      </c>
      <c r="H136" s="1" t="s">
        <v>459</v>
      </c>
      <c r="J136" s="3" t="s">
        <v>31</v>
      </c>
      <c r="K136" s="1">
        <v>63</v>
      </c>
      <c r="L136" s="1">
        <v>44</v>
      </c>
      <c r="M136" s="1">
        <v>16</v>
      </c>
      <c r="N136" s="1">
        <v>27</v>
      </c>
      <c r="O136" s="1">
        <v>17</v>
      </c>
      <c r="P136" s="1">
        <v>5</v>
      </c>
      <c r="Q136" s="1">
        <v>2</v>
      </c>
      <c r="R136" s="1">
        <v>0.4</v>
      </c>
      <c r="S136" s="1">
        <v>1.6</v>
      </c>
      <c r="T136" s="1">
        <v>60</v>
      </c>
      <c r="U136" s="1">
        <v>63</v>
      </c>
      <c r="V136" s="1">
        <v>27</v>
      </c>
      <c r="W136" s="1">
        <v>5</v>
      </c>
      <c r="X136" s="1">
        <v>2</v>
      </c>
      <c r="Y136" s="1">
        <v>97</v>
      </c>
      <c r="Z136" s="11">
        <v>64.948453608247419</v>
      </c>
      <c r="AA136" s="11">
        <v>5.1546391752577314</v>
      </c>
      <c r="AB136" s="11">
        <v>2.0618556701030926</v>
      </c>
      <c r="AC136" s="11">
        <v>27.835051546391753</v>
      </c>
      <c r="AD136" s="1">
        <v>100</v>
      </c>
    </row>
    <row r="137" spans="1:30" x14ac:dyDescent="0.2">
      <c r="A137" s="1" t="s">
        <v>842</v>
      </c>
      <c r="B137" s="1" t="s">
        <v>420</v>
      </c>
      <c r="C137" s="1" t="s">
        <v>430</v>
      </c>
      <c r="D137" s="2" t="s">
        <v>5</v>
      </c>
      <c r="E137" s="1" t="s">
        <v>418</v>
      </c>
      <c r="F137" s="1" t="s">
        <v>458</v>
      </c>
      <c r="G137" s="1" t="s">
        <v>457</v>
      </c>
      <c r="H137" s="1" t="s">
        <v>456</v>
      </c>
      <c r="J137" s="3" t="s">
        <v>31</v>
      </c>
      <c r="K137" s="1">
        <v>74</v>
      </c>
      <c r="L137" s="1">
        <v>46</v>
      </c>
      <c r="M137" s="1">
        <v>17</v>
      </c>
      <c r="N137" s="1">
        <v>23</v>
      </c>
      <c r="O137" s="1">
        <v>20</v>
      </c>
      <c r="P137" s="1">
        <v>5</v>
      </c>
      <c r="Q137" s="1">
        <v>4</v>
      </c>
      <c r="R137" s="1">
        <v>0.8</v>
      </c>
      <c r="S137" s="1">
        <v>1.6</v>
      </c>
      <c r="T137" s="1">
        <v>63</v>
      </c>
      <c r="U137" s="1">
        <v>74</v>
      </c>
      <c r="V137" s="1">
        <v>23</v>
      </c>
      <c r="W137" s="1">
        <v>5</v>
      </c>
      <c r="X137" s="1">
        <v>4</v>
      </c>
      <c r="Y137" s="1">
        <v>106</v>
      </c>
      <c r="Z137" s="11">
        <v>69.811320754716974</v>
      </c>
      <c r="AA137" s="11">
        <v>4.716981132075472</v>
      </c>
      <c r="AB137" s="11">
        <v>3.7735849056603774</v>
      </c>
      <c r="AC137" s="11">
        <v>21.69811320754717</v>
      </c>
      <c r="AD137" s="1">
        <v>99.999999999999986</v>
      </c>
    </row>
    <row r="138" spans="1:30" x14ac:dyDescent="0.2">
      <c r="A138" s="1" t="s">
        <v>842</v>
      </c>
      <c r="B138" s="1" t="s">
        <v>420</v>
      </c>
      <c r="C138" s="1" t="s">
        <v>430</v>
      </c>
      <c r="D138" s="2" t="s">
        <v>5</v>
      </c>
      <c r="E138" s="1" t="s">
        <v>418</v>
      </c>
      <c r="F138" s="1" t="s">
        <v>455</v>
      </c>
      <c r="G138" s="1" t="s">
        <v>454</v>
      </c>
      <c r="H138" s="1" t="s">
        <v>453</v>
      </c>
      <c r="J138" s="3" t="s">
        <v>31</v>
      </c>
      <c r="K138" s="1">
        <v>67</v>
      </c>
      <c r="L138" s="1">
        <v>47</v>
      </c>
      <c r="M138" s="1">
        <v>12</v>
      </c>
      <c r="N138" s="1">
        <v>29</v>
      </c>
      <c r="O138" s="1">
        <v>15</v>
      </c>
      <c r="P138" s="1">
        <v>5</v>
      </c>
      <c r="Q138" s="1">
        <v>2</v>
      </c>
      <c r="R138" s="1">
        <v>0.7</v>
      </c>
      <c r="S138" s="1">
        <v>2.7</v>
      </c>
      <c r="T138" s="1">
        <v>59</v>
      </c>
      <c r="U138" s="1">
        <v>67</v>
      </c>
      <c r="V138" s="1">
        <v>29</v>
      </c>
      <c r="W138" s="1">
        <v>5</v>
      </c>
      <c r="X138" s="1">
        <v>2</v>
      </c>
      <c r="Y138" s="1">
        <v>103</v>
      </c>
      <c r="Z138" s="11">
        <v>65.048543689320397</v>
      </c>
      <c r="AA138" s="11">
        <v>4.8543689320388346</v>
      </c>
      <c r="AB138" s="11">
        <v>1.9417475728155338</v>
      </c>
      <c r="AC138" s="11">
        <v>28.155339805825243</v>
      </c>
      <c r="AD138" s="1">
        <v>100.00000000000001</v>
      </c>
    </row>
    <row r="139" spans="1:30" x14ac:dyDescent="0.2">
      <c r="A139" s="1" t="s">
        <v>842</v>
      </c>
      <c r="B139" s="1" t="s">
        <v>420</v>
      </c>
      <c r="C139" s="1" t="s">
        <v>430</v>
      </c>
      <c r="D139" s="2" t="s">
        <v>5</v>
      </c>
      <c r="E139" s="1" t="s">
        <v>418</v>
      </c>
      <c r="F139" s="1" t="s">
        <v>452</v>
      </c>
      <c r="G139" s="1" t="s">
        <v>451</v>
      </c>
      <c r="H139" s="1" t="s">
        <v>424</v>
      </c>
      <c r="J139" s="3" t="s">
        <v>31</v>
      </c>
      <c r="K139" s="1">
        <v>67</v>
      </c>
      <c r="L139" s="1">
        <v>45</v>
      </c>
      <c r="M139" s="1">
        <v>15</v>
      </c>
      <c r="N139" s="1">
        <v>25</v>
      </c>
      <c r="O139" s="1">
        <v>19</v>
      </c>
      <c r="P139" s="1">
        <v>5</v>
      </c>
      <c r="Q139" s="1">
        <v>4</v>
      </c>
      <c r="R139" s="1">
        <v>0.7</v>
      </c>
      <c r="S139" s="1">
        <v>1.7</v>
      </c>
      <c r="T139" s="1">
        <v>60</v>
      </c>
      <c r="U139" s="1">
        <v>67</v>
      </c>
      <c r="V139" s="1">
        <v>25</v>
      </c>
      <c r="W139" s="1">
        <v>5</v>
      </c>
      <c r="X139" s="1">
        <v>4</v>
      </c>
      <c r="Y139" s="1">
        <v>101</v>
      </c>
      <c r="Z139" s="11">
        <v>66.336633663366342</v>
      </c>
      <c r="AA139" s="11">
        <v>4.9504950495049505</v>
      </c>
      <c r="AB139" s="11">
        <v>3.9603960396039604</v>
      </c>
      <c r="AC139" s="11">
        <v>24.752475247524753</v>
      </c>
      <c r="AD139" s="1">
        <v>100.00000000000001</v>
      </c>
    </row>
    <row r="140" spans="1:30" x14ac:dyDescent="0.2">
      <c r="A140" s="1" t="s">
        <v>842</v>
      </c>
      <c r="B140" s="1" t="s">
        <v>420</v>
      </c>
      <c r="C140" s="1" t="s">
        <v>430</v>
      </c>
      <c r="D140" s="2" t="s">
        <v>5</v>
      </c>
      <c r="E140" s="1" t="s">
        <v>418</v>
      </c>
      <c r="F140" s="1" t="s">
        <v>450</v>
      </c>
      <c r="G140" s="1" t="s">
        <v>449</v>
      </c>
      <c r="H140" s="1" t="s">
        <v>449</v>
      </c>
      <c r="J140" s="3" t="s">
        <v>31</v>
      </c>
      <c r="K140" s="1">
        <v>64</v>
      </c>
      <c r="L140" s="1">
        <v>40</v>
      </c>
      <c r="M140" s="1">
        <v>18</v>
      </c>
      <c r="N140" s="1">
        <v>22</v>
      </c>
      <c r="O140" s="1">
        <v>28</v>
      </c>
      <c r="P140" s="1">
        <v>14</v>
      </c>
      <c r="Q140" s="1">
        <v>2</v>
      </c>
      <c r="R140" s="1">
        <v>0.5</v>
      </c>
      <c r="S140" s="1">
        <v>2.4</v>
      </c>
      <c r="T140" s="1">
        <v>58</v>
      </c>
      <c r="U140" s="1">
        <v>64</v>
      </c>
      <c r="V140" s="1">
        <v>22</v>
      </c>
      <c r="W140" s="1">
        <v>14</v>
      </c>
      <c r="X140" s="1">
        <v>2</v>
      </c>
      <c r="Y140" s="1">
        <v>102</v>
      </c>
      <c r="Z140" s="11">
        <v>62.745098039215684</v>
      </c>
      <c r="AA140" s="11">
        <v>13.725490196078432</v>
      </c>
      <c r="AB140" s="11">
        <v>1.9607843137254901</v>
      </c>
      <c r="AC140" s="11">
        <v>21.568627450980394</v>
      </c>
      <c r="AD140" s="1">
        <v>99.999999999999986</v>
      </c>
    </row>
    <row r="141" spans="1:30" x14ac:dyDescent="0.2">
      <c r="A141" s="1" t="s">
        <v>842</v>
      </c>
      <c r="B141" s="1" t="s">
        <v>420</v>
      </c>
      <c r="C141" s="1" t="s">
        <v>430</v>
      </c>
      <c r="D141" s="2" t="s">
        <v>5</v>
      </c>
      <c r="E141" s="1" t="s">
        <v>418</v>
      </c>
      <c r="F141" s="1" t="s">
        <v>448</v>
      </c>
      <c r="G141" s="1" t="s">
        <v>447</v>
      </c>
      <c r="H141" s="1" t="s">
        <v>446</v>
      </c>
      <c r="J141" s="3" t="s">
        <v>31</v>
      </c>
      <c r="K141" s="1">
        <v>69</v>
      </c>
      <c r="L141" s="1">
        <v>48</v>
      </c>
      <c r="M141" s="1">
        <v>14</v>
      </c>
      <c r="N141" s="1">
        <v>28</v>
      </c>
      <c r="O141" s="1">
        <v>17</v>
      </c>
      <c r="P141" s="1">
        <v>5</v>
      </c>
      <c r="Q141" s="1">
        <v>2</v>
      </c>
      <c r="R141" s="1">
        <v>0.5</v>
      </c>
      <c r="S141" s="1">
        <v>1.6</v>
      </c>
      <c r="T141" s="1">
        <v>62</v>
      </c>
      <c r="U141" s="1">
        <v>69</v>
      </c>
      <c r="V141" s="1">
        <v>28</v>
      </c>
      <c r="W141" s="1">
        <v>5</v>
      </c>
      <c r="X141" s="1">
        <v>2</v>
      </c>
      <c r="Y141" s="1">
        <v>104</v>
      </c>
      <c r="Z141" s="11">
        <v>66.34615384615384</v>
      </c>
      <c r="AA141" s="11">
        <v>4.8076923076923084</v>
      </c>
      <c r="AB141" s="11">
        <v>1.9230769230769231</v>
      </c>
      <c r="AC141" s="11">
        <v>26.923076923076923</v>
      </c>
      <c r="AD141" s="1">
        <v>99.999999999999986</v>
      </c>
    </row>
    <row r="142" spans="1:30" x14ac:dyDescent="0.2">
      <c r="A142" s="1" t="s">
        <v>842</v>
      </c>
      <c r="B142" s="1" t="s">
        <v>420</v>
      </c>
      <c r="C142" s="1" t="s">
        <v>430</v>
      </c>
      <c r="D142" s="2" t="s">
        <v>5</v>
      </c>
      <c r="E142" s="1" t="s">
        <v>418</v>
      </c>
      <c r="F142" s="1" t="s">
        <v>445</v>
      </c>
      <c r="G142" s="1" t="s">
        <v>444</v>
      </c>
      <c r="H142" s="1" t="s">
        <v>443</v>
      </c>
      <c r="J142" s="3" t="s">
        <v>31</v>
      </c>
      <c r="K142" s="1">
        <v>69</v>
      </c>
      <c r="L142" s="1">
        <v>48</v>
      </c>
      <c r="M142" s="1">
        <v>15</v>
      </c>
      <c r="N142" s="1">
        <v>26</v>
      </c>
      <c r="O142" s="1">
        <v>17</v>
      </c>
      <c r="P142" s="1">
        <v>6</v>
      </c>
      <c r="Q142" s="1">
        <v>4</v>
      </c>
      <c r="R142" s="1">
        <v>0.5</v>
      </c>
      <c r="S142" s="1">
        <v>2.5</v>
      </c>
      <c r="T142" s="1">
        <v>63</v>
      </c>
      <c r="U142" s="1">
        <v>69</v>
      </c>
      <c r="V142" s="1">
        <v>26</v>
      </c>
      <c r="W142" s="1">
        <v>6</v>
      </c>
      <c r="X142" s="1">
        <v>4</v>
      </c>
      <c r="Y142" s="1">
        <v>105</v>
      </c>
      <c r="Z142" s="11">
        <v>65.714285714285708</v>
      </c>
      <c r="AA142" s="11">
        <v>5.7142857142857144</v>
      </c>
      <c r="AB142" s="11">
        <v>3.8095238095238098</v>
      </c>
      <c r="AC142" s="11">
        <v>24.761904761904763</v>
      </c>
      <c r="AD142" s="1">
        <v>99.999999999999986</v>
      </c>
    </row>
    <row r="143" spans="1:30" x14ac:dyDescent="0.2">
      <c r="A143" s="1" t="s">
        <v>842</v>
      </c>
      <c r="B143" s="1" t="s">
        <v>420</v>
      </c>
      <c r="C143" s="1" t="s">
        <v>430</v>
      </c>
      <c r="D143" s="2" t="s">
        <v>5</v>
      </c>
      <c r="E143" s="1" t="s">
        <v>418</v>
      </c>
      <c r="F143" s="1" t="s">
        <v>442</v>
      </c>
      <c r="G143" s="1" t="s">
        <v>441</v>
      </c>
      <c r="H143" s="1" t="s">
        <v>440</v>
      </c>
      <c r="J143" s="3" t="s">
        <v>31</v>
      </c>
      <c r="K143" s="1">
        <v>66</v>
      </c>
      <c r="L143" s="1">
        <v>44</v>
      </c>
      <c r="M143" s="1">
        <v>15</v>
      </c>
      <c r="N143" s="1">
        <v>30</v>
      </c>
      <c r="O143" s="1">
        <v>17</v>
      </c>
      <c r="P143" s="1">
        <v>5</v>
      </c>
      <c r="Q143" s="1">
        <v>2</v>
      </c>
      <c r="R143" s="1">
        <v>0.5</v>
      </c>
      <c r="S143" s="1">
        <v>1.7</v>
      </c>
      <c r="T143" s="1">
        <v>59</v>
      </c>
      <c r="U143" s="1">
        <v>66</v>
      </c>
      <c r="V143" s="1">
        <v>30</v>
      </c>
      <c r="W143" s="1">
        <v>5</v>
      </c>
      <c r="X143" s="1">
        <v>2</v>
      </c>
      <c r="Y143" s="1">
        <v>103</v>
      </c>
      <c r="Z143" s="11">
        <v>64.077669902912632</v>
      </c>
      <c r="AA143" s="11">
        <v>4.8543689320388346</v>
      </c>
      <c r="AB143" s="11">
        <v>1.9417475728155338</v>
      </c>
      <c r="AC143" s="11">
        <v>29.126213592233007</v>
      </c>
      <c r="AD143" s="1">
        <v>100.00000000000001</v>
      </c>
    </row>
    <row r="144" spans="1:30" x14ac:dyDescent="0.2">
      <c r="A144" s="1" t="s">
        <v>842</v>
      </c>
      <c r="B144" s="1" t="s">
        <v>420</v>
      </c>
      <c r="C144" s="1" t="s">
        <v>430</v>
      </c>
      <c r="D144" s="2" t="s">
        <v>5</v>
      </c>
      <c r="E144" s="1" t="s">
        <v>418</v>
      </c>
      <c r="F144" s="1" t="s">
        <v>439</v>
      </c>
      <c r="G144" s="1" t="s">
        <v>438</v>
      </c>
      <c r="H144" s="1" t="s">
        <v>437</v>
      </c>
      <c r="J144" s="3" t="s">
        <v>31</v>
      </c>
      <c r="K144" s="1">
        <v>70</v>
      </c>
      <c r="L144" s="1">
        <v>45</v>
      </c>
      <c r="M144" s="1">
        <v>16</v>
      </c>
      <c r="N144" s="1">
        <v>27</v>
      </c>
      <c r="O144" s="1">
        <v>16</v>
      </c>
      <c r="P144" s="1">
        <v>2</v>
      </c>
      <c r="Q144" s="1">
        <v>1</v>
      </c>
      <c r="R144" s="1">
        <v>0.5</v>
      </c>
      <c r="S144" s="1">
        <v>1.2</v>
      </c>
      <c r="T144" s="1">
        <v>61</v>
      </c>
      <c r="U144" s="1">
        <v>70</v>
      </c>
      <c r="V144" s="1">
        <v>27</v>
      </c>
      <c r="W144" s="1">
        <v>2</v>
      </c>
      <c r="X144" s="1">
        <v>1</v>
      </c>
      <c r="Y144" s="1">
        <v>100</v>
      </c>
      <c r="Z144" s="11">
        <v>70</v>
      </c>
      <c r="AA144" s="11">
        <v>2</v>
      </c>
      <c r="AB144" s="11">
        <v>1</v>
      </c>
      <c r="AC144" s="11">
        <v>27</v>
      </c>
      <c r="AD144" s="1">
        <v>100</v>
      </c>
    </row>
    <row r="145" spans="1:30" x14ac:dyDescent="0.2">
      <c r="A145" s="1" t="s">
        <v>842</v>
      </c>
      <c r="B145" s="1" t="s">
        <v>420</v>
      </c>
      <c r="C145" s="1" t="s">
        <v>430</v>
      </c>
      <c r="D145" s="2" t="s">
        <v>5</v>
      </c>
      <c r="E145" s="1" t="s">
        <v>418</v>
      </c>
      <c r="F145" s="1" t="s">
        <v>436</v>
      </c>
      <c r="G145" s="1" t="s">
        <v>435</v>
      </c>
      <c r="H145" s="1" t="s">
        <v>434</v>
      </c>
      <c r="J145" s="3" t="s">
        <v>31</v>
      </c>
      <c r="K145" s="1">
        <v>76</v>
      </c>
      <c r="L145" s="1">
        <v>58</v>
      </c>
      <c r="M145" s="1">
        <v>14</v>
      </c>
      <c r="N145" s="1">
        <v>20</v>
      </c>
      <c r="O145" s="1">
        <v>11</v>
      </c>
      <c r="P145" s="1">
        <v>2</v>
      </c>
      <c r="Q145" s="1">
        <v>1</v>
      </c>
      <c r="R145" s="1">
        <v>0.4</v>
      </c>
      <c r="S145" s="1">
        <v>1.5</v>
      </c>
      <c r="T145" s="1">
        <v>72</v>
      </c>
      <c r="U145" s="1">
        <v>76</v>
      </c>
      <c r="V145" s="1">
        <v>20</v>
      </c>
      <c r="W145" s="1">
        <v>2</v>
      </c>
      <c r="X145" s="1">
        <v>1</v>
      </c>
      <c r="Y145" s="1">
        <v>99</v>
      </c>
      <c r="Z145" s="11">
        <v>76.767676767676761</v>
      </c>
      <c r="AA145" s="11">
        <v>2.0202020202020203</v>
      </c>
      <c r="AB145" s="11">
        <v>1.0101010101010102</v>
      </c>
      <c r="AC145" s="11">
        <v>20.202020202020201</v>
      </c>
      <c r="AD145" s="1">
        <v>100</v>
      </c>
    </row>
    <row r="146" spans="1:30" x14ac:dyDescent="0.2">
      <c r="A146" s="1" t="s">
        <v>842</v>
      </c>
      <c r="B146" s="1" t="s">
        <v>420</v>
      </c>
      <c r="C146" s="1" t="s">
        <v>430</v>
      </c>
      <c r="D146" s="2" t="s">
        <v>5</v>
      </c>
      <c r="E146" s="1" t="s">
        <v>418</v>
      </c>
      <c r="F146" s="1" t="s">
        <v>433</v>
      </c>
      <c r="G146" s="1" t="s">
        <v>432</v>
      </c>
      <c r="H146" s="1" t="s">
        <v>431</v>
      </c>
      <c r="J146" s="3" t="s">
        <v>31</v>
      </c>
      <c r="K146" s="1">
        <v>62</v>
      </c>
      <c r="L146" s="1">
        <v>47</v>
      </c>
      <c r="M146" s="1">
        <v>14</v>
      </c>
      <c r="N146" s="1">
        <v>25</v>
      </c>
      <c r="O146" s="1">
        <v>19</v>
      </c>
      <c r="P146" s="1">
        <v>10</v>
      </c>
      <c r="Q146" s="1">
        <v>7</v>
      </c>
      <c r="R146" s="1">
        <v>2</v>
      </c>
      <c r="S146" s="1">
        <v>1.3</v>
      </c>
      <c r="T146" s="1">
        <v>61</v>
      </c>
      <c r="U146" s="1">
        <v>62</v>
      </c>
      <c r="V146" s="1">
        <v>25</v>
      </c>
      <c r="W146" s="1">
        <v>10</v>
      </c>
      <c r="X146" s="1">
        <v>7</v>
      </c>
      <c r="Y146" s="1">
        <v>104</v>
      </c>
      <c r="Z146" s="11">
        <v>59.615384615384613</v>
      </c>
      <c r="AA146" s="11">
        <v>9.6153846153846168</v>
      </c>
      <c r="AB146" s="11">
        <v>6.7307692307692308</v>
      </c>
      <c r="AC146" s="11">
        <v>24.03846153846154</v>
      </c>
      <c r="AD146" s="1">
        <v>100</v>
      </c>
    </row>
    <row r="147" spans="1:30" x14ac:dyDescent="0.2">
      <c r="A147" s="1" t="s">
        <v>842</v>
      </c>
      <c r="B147" s="1" t="s">
        <v>420</v>
      </c>
      <c r="C147" s="1" t="s">
        <v>430</v>
      </c>
      <c r="D147" s="2" t="s">
        <v>5</v>
      </c>
      <c r="E147" s="1" t="s">
        <v>418</v>
      </c>
      <c r="F147" s="1" t="s">
        <v>429</v>
      </c>
      <c r="G147" s="1" t="s">
        <v>428</v>
      </c>
      <c r="H147" s="1" t="s">
        <v>427</v>
      </c>
      <c r="J147" s="3" t="s">
        <v>31</v>
      </c>
      <c r="K147" s="1">
        <v>74</v>
      </c>
      <c r="L147" s="1">
        <v>46</v>
      </c>
      <c r="M147" s="1">
        <v>18</v>
      </c>
      <c r="N147" s="1">
        <v>19</v>
      </c>
      <c r="O147" s="1">
        <v>22</v>
      </c>
      <c r="P147" s="1">
        <v>6</v>
      </c>
      <c r="Q147" s="1">
        <v>3</v>
      </c>
      <c r="R147" s="1">
        <v>0.7</v>
      </c>
      <c r="S147" s="1">
        <v>1.2</v>
      </c>
      <c r="T147" s="1">
        <v>64</v>
      </c>
      <c r="U147" s="1">
        <v>74</v>
      </c>
      <c r="V147" s="1">
        <v>19</v>
      </c>
      <c r="W147" s="1">
        <v>6</v>
      </c>
      <c r="X147" s="1">
        <v>3</v>
      </c>
      <c r="Y147" s="1">
        <v>102</v>
      </c>
      <c r="Z147" s="11">
        <v>72.549019607843135</v>
      </c>
      <c r="AA147" s="11">
        <v>5.8823529411764701</v>
      </c>
      <c r="AB147" s="11">
        <v>2.9411764705882351</v>
      </c>
      <c r="AC147" s="11">
        <v>18.627450980392158</v>
      </c>
      <c r="AD147" s="1">
        <v>99.999999999999986</v>
      </c>
    </row>
    <row r="148" spans="1:30" x14ac:dyDescent="0.2">
      <c r="A148" s="1" t="s">
        <v>842</v>
      </c>
      <c r="B148" s="1" t="s">
        <v>420</v>
      </c>
      <c r="C148" s="1" t="s">
        <v>419</v>
      </c>
      <c r="D148" s="2" t="s">
        <v>5</v>
      </c>
      <c r="E148" s="1" t="s">
        <v>418</v>
      </c>
      <c r="F148" s="1" t="s">
        <v>426</v>
      </c>
      <c r="G148" s="1" t="s">
        <v>425</v>
      </c>
      <c r="H148" s="1" t="s">
        <v>424</v>
      </c>
      <c r="J148" s="3" t="s">
        <v>31</v>
      </c>
      <c r="K148" s="1">
        <v>68</v>
      </c>
      <c r="L148" s="1">
        <v>46</v>
      </c>
      <c r="M148" s="1">
        <v>14</v>
      </c>
      <c r="N148" s="1">
        <v>25</v>
      </c>
      <c r="O148" s="1">
        <v>16</v>
      </c>
      <c r="P148" s="1">
        <v>2</v>
      </c>
      <c r="Q148" s="1">
        <v>3</v>
      </c>
      <c r="R148" s="1">
        <v>0.6</v>
      </c>
      <c r="S148" s="1">
        <v>0.7</v>
      </c>
      <c r="T148" s="1">
        <v>60</v>
      </c>
      <c r="U148" s="1">
        <v>68</v>
      </c>
      <c r="V148" s="1">
        <v>25</v>
      </c>
      <c r="W148" s="1">
        <v>2</v>
      </c>
      <c r="X148" s="1">
        <v>3</v>
      </c>
      <c r="Y148" s="1">
        <v>98</v>
      </c>
      <c r="Z148" s="11">
        <v>69.387755102040813</v>
      </c>
      <c r="AA148" s="11">
        <v>2.0408163265306123</v>
      </c>
      <c r="AB148" s="11">
        <v>3.0612244897959182</v>
      </c>
      <c r="AC148" s="11">
        <v>25.510204081632654</v>
      </c>
      <c r="AD148" s="1">
        <v>100</v>
      </c>
    </row>
    <row r="149" spans="1:30" x14ac:dyDescent="0.2">
      <c r="A149" s="1" t="s">
        <v>842</v>
      </c>
      <c r="B149" s="1" t="s">
        <v>420</v>
      </c>
      <c r="C149" s="1" t="s">
        <v>419</v>
      </c>
      <c r="D149" s="2" t="s">
        <v>5</v>
      </c>
      <c r="E149" s="1" t="s">
        <v>418</v>
      </c>
      <c r="F149" s="1" t="s">
        <v>423</v>
      </c>
      <c r="G149" s="1" t="s">
        <v>422</v>
      </c>
      <c r="H149" s="1" t="s">
        <v>421</v>
      </c>
      <c r="J149" s="3" t="s">
        <v>31</v>
      </c>
      <c r="K149" s="1">
        <v>67</v>
      </c>
      <c r="L149" s="1">
        <v>48</v>
      </c>
      <c r="M149" s="1">
        <v>12</v>
      </c>
      <c r="N149" s="1">
        <v>28</v>
      </c>
      <c r="O149" s="1">
        <v>12</v>
      </c>
      <c r="P149" s="1">
        <v>3</v>
      </c>
      <c r="Q149" s="1">
        <v>2</v>
      </c>
      <c r="R149" s="1">
        <v>0.3</v>
      </c>
      <c r="S149" s="1">
        <v>0.5</v>
      </c>
      <c r="T149" s="1">
        <v>60</v>
      </c>
      <c r="U149" s="1">
        <v>67</v>
      </c>
      <c r="V149" s="1">
        <v>28</v>
      </c>
      <c r="W149" s="1">
        <v>3</v>
      </c>
      <c r="X149" s="1">
        <v>2</v>
      </c>
      <c r="Y149" s="1">
        <v>100</v>
      </c>
      <c r="Z149" s="11">
        <v>67</v>
      </c>
      <c r="AA149" s="11">
        <v>3</v>
      </c>
      <c r="AB149" s="11">
        <v>2</v>
      </c>
      <c r="AC149" s="11">
        <v>28.000000000000004</v>
      </c>
      <c r="AD149" s="1">
        <v>100</v>
      </c>
    </row>
    <row r="150" spans="1:30" x14ac:dyDescent="0.2">
      <c r="A150" s="1" t="s">
        <v>842</v>
      </c>
      <c r="B150" s="1" t="s">
        <v>420</v>
      </c>
      <c r="C150" s="1" t="s">
        <v>419</v>
      </c>
      <c r="D150" s="2" t="s">
        <v>5</v>
      </c>
      <c r="E150" s="1" t="s">
        <v>418</v>
      </c>
      <c r="F150" s="1" t="s">
        <v>417</v>
      </c>
      <c r="G150" s="1" t="s">
        <v>416</v>
      </c>
      <c r="H150" s="1" t="s">
        <v>415</v>
      </c>
      <c r="J150" s="3" t="s">
        <v>31</v>
      </c>
      <c r="K150" s="1">
        <v>66</v>
      </c>
      <c r="L150" s="1">
        <v>50</v>
      </c>
      <c r="M150" s="1">
        <v>13</v>
      </c>
      <c r="N150" s="1">
        <v>28</v>
      </c>
      <c r="O150" s="1">
        <v>11</v>
      </c>
      <c r="P150" s="1">
        <v>2</v>
      </c>
      <c r="Q150" s="1">
        <v>2</v>
      </c>
      <c r="R150" s="1">
        <v>0.3</v>
      </c>
      <c r="S150" s="1">
        <v>0.2</v>
      </c>
      <c r="T150" s="1">
        <v>63</v>
      </c>
      <c r="U150" s="1">
        <v>66</v>
      </c>
      <c r="V150" s="1">
        <v>28</v>
      </c>
      <c r="W150" s="1">
        <v>2</v>
      </c>
      <c r="X150" s="1">
        <v>2</v>
      </c>
      <c r="Y150" s="1">
        <v>98</v>
      </c>
      <c r="Z150" s="11">
        <v>67.346938775510196</v>
      </c>
      <c r="AA150" s="11">
        <v>2.0408163265306123</v>
      </c>
      <c r="AB150" s="11">
        <v>2.0408163265306123</v>
      </c>
      <c r="AC150" s="11">
        <v>28.571428571428569</v>
      </c>
      <c r="AD150" s="1">
        <v>100</v>
      </c>
    </row>
    <row r="151" spans="1:30" x14ac:dyDescent="0.2">
      <c r="A151" s="1" t="s">
        <v>841</v>
      </c>
      <c r="B151" s="1" t="s">
        <v>166</v>
      </c>
      <c r="C151" s="1" t="s">
        <v>165</v>
      </c>
      <c r="D151" s="2" t="s">
        <v>5</v>
      </c>
      <c r="E151" s="1" t="s">
        <v>35</v>
      </c>
      <c r="F151" s="1" t="s">
        <v>414</v>
      </c>
      <c r="G151" s="1" t="s">
        <v>413</v>
      </c>
      <c r="H151" s="1" t="s">
        <v>412</v>
      </c>
      <c r="J151" s="3" t="s">
        <v>31</v>
      </c>
      <c r="K151" s="1">
        <v>80</v>
      </c>
      <c r="L151" s="1">
        <v>45</v>
      </c>
      <c r="M151" s="1">
        <v>21</v>
      </c>
      <c r="N151" s="1">
        <v>21</v>
      </c>
      <c r="O151" s="1">
        <v>23</v>
      </c>
      <c r="P151" s="1">
        <v>5</v>
      </c>
      <c r="Q151" s="1">
        <v>2</v>
      </c>
      <c r="S151" s="1">
        <v>0.6</v>
      </c>
      <c r="T151" s="1">
        <v>66</v>
      </c>
      <c r="U151" s="1">
        <v>80</v>
      </c>
      <c r="V151" s="1">
        <v>21</v>
      </c>
      <c r="W151" s="1">
        <v>5</v>
      </c>
      <c r="X151" s="1">
        <v>2</v>
      </c>
      <c r="Y151" s="1">
        <v>108</v>
      </c>
      <c r="Z151" s="11">
        <v>74.074074074074076</v>
      </c>
      <c r="AA151" s="11">
        <v>4.6296296296296298</v>
      </c>
      <c r="AB151" s="11">
        <v>1.8518518518518516</v>
      </c>
      <c r="AC151" s="11">
        <v>19.444444444444446</v>
      </c>
      <c r="AD151" s="1">
        <v>100</v>
      </c>
    </row>
    <row r="152" spans="1:30" x14ac:dyDescent="0.2">
      <c r="A152" s="1" t="s">
        <v>841</v>
      </c>
      <c r="B152" s="1" t="s">
        <v>166</v>
      </c>
      <c r="C152" s="1" t="s">
        <v>165</v>
      </c>
      <c r="D152" s="2" t="s">
        <v>5</v>
      </c>
      <c r="E152" s="1" t="s">
        <v>35</v>
      </c>
      <c r="F152" s="1" t="s">
        <v>410</v>
      </c>
      <c r="G152" s="1" t="s">
        <v>411</v>
      </c>
      <c r="H152" s="1" t="s">
        <v>407</v>
      </c>
      <c r="J152" s="3" t="s">
        <v>31</v>
      </c>
      <c r="K152" s="1">
        <v>81</v>
      </c>
      <c r="L152" s="1">
        <v>48</v>
      </c>
      <c r="M152" s="1">
        <v>22</v>
      </c>
      <c r="N152" s="1">
        <v>19</v>
      </c>
      <c r="O152" s="1">
        <v>17</v>
      </c>
      <c r="P152" s="1">
        <v>4</v>
      </c>
      <c r="Q152" s="1">
        <v>2</v>
      </c>
      <c r="S152" s="1">
        <v>0.4</v>
      </c>
      <c r="T152" s="1">
        <v>70</v>
      </c>
      <c r="U152" s="1">
        <v>81</v>
      </c>
      <c r="V152" s="1">
        <v>19</v>
      </c>
      <c r="W152" s="1">
        <v>4</v>
      </c>
      <c r="X152" s="1">
        <v>2</v>
      </c>
      <c r="Y152" s="1">
        <v>106</v>
      </c>
      <c r="Z152" s="11">
        <v>76.415094339622641</v>
      </c>
      <c r="AA152" s="11">
        <v>3.7735849056603774</v>
      </c>
      <c r="AB152" s="11">
        <v>1.8867924528301887</v>
      </c>
      <c r="AC152" s="11">
        <v>17.924528301886792</v>
      </c>
      <c r="AD152" s="1">
        <v>100</v>
      </c>
    </row>
    <row r="153" spans="1:30" x14ac:dyDescent="0.2">
      <c r="A153" s="1" t="s">
        <v>841</v>
      </c>
      <c r="B153" s="1" t="s">
        <v>166</v>
      </c>
      <c r="C153" s="1" t="s">
        <v>165</v>
      </c>
      <c r="D153" s="2" t="s">
        <v>5</v>
      </c>
      <c r="E153" s="1" t="s">
        <v>35</v>
      </c>
      <c r="F153" s="1" t="s">
        <v>410</v>
      </c>
      <c r="G153" s="1" t="s">
        <v>409</v>
      </c>
      <c r="H153" s="1" t="s">
        <v>407</v>
      </c>
      <c r="J153" s="3" t="s">
        <v>31</v>
      </c>
      <c r="K153" s="1">
        <v>78</v>
      </c>
      <c r="L153" s="1">
        <v>49</v>
      </c>
      <c r="M153" s="1">
        <v>18</v>
      </c>
      <c r="N153" s="1">
        <v>24</v>
      </c>
      <c r="P153" s="1">
        <v>4</v>
      </c>
      <c r="Q153" s="1">
        <v>2</v>
      </c>
      <c r="S153" s="1">
        <v>0.5</v>
      </c>
      <c r="T153" s="1">
        <v>67</v>
      </c>
      <c r="U153" s="1">
        <v>78</v>
      </c>
      <c r="V153" s="1">
        <v>24</v>
      </c>
      <c r="W153" s="1">
        <v>4</v>
      </c>
      <c r="X153" s="1">
        <v>2</v>
      </c>
      <c r="Y153" s="1">
        <v>108</v>
      </c>
      <c r="Z153" s="11">
        <v>72.222222222222214</v>
      </c>
      <c r="AA153" s="11">
        <v>3.7037037037037033</v>
      </c>
      <c r="AB153" s="11">
        <v>1.8518518518518516</v>
      </c>
      <c r="AC153" s="11">
        <v>22.222222222222221</v>
      </c>
      <c r="AD153" s="1">
        <v>99.999999999999986</v>
      </c>
    </row>
    <row r="154" spans="1:30" x14ac:dyDescent="0.2">
      <c r="A154" s="1" t="s">
        <v>841</v>
      </c>
      <c r="B154" s="1" t="s">
        <v>166</v>
      </c>
      <c r="C154" s="1" t="s">
        <v>165</v>
      </c>
      <c r="D154" s="2" t="s">
        <v>5</v>
      </c>
      <c r="E154" s="1" t="s">
        <v>35</v>
      </c>
      <c r="F154" s="1" t="s">
        <v>408</v>
      </c>
      <c r="G154" s="1" t="s">
        <v>406</v>
      </c>
      <c r="H154" s="1" t="s">
        <v>407</v>
      </c>
      <c r="J154" s="3" t="s">
        <v>31</v>
      </c>
      <c r="K154" s="1">
        <v>77</v>
      </c>
      <c r="L154" s="1">
        <v>42</v>
      </c>
      <c r="M154" s="1">
        <v>23</v>
      </c>
      <c r="N154" s="1">
        <v>22</v>
      </c>
      <c r="O154" s="1">
        <v>24</v>
      </c>
      <c r="P154" s="1">
        <v>7</v>
      </c>
      <c r="Q154" s="1">
        <v>3</v>
      </c>
      <c r="S154" s="1">
        <v>0.5</v>
      </c>
      <c r="T154" s="1">
        <v>65</v>
      </c>
      <c r="U154" s="1">
        <v>77</v>
      </c>
      <c r="V154" s="1">
        <v>22</v>
      </c>
      <c r="W154" s="1">
        <v>7</v>
      </c>
      <c r="X154" s="1">
        <v>3</v>
      </c>
      <c r="Y154" s="1">
        <v>109</v>
      </c>
      <c r="Z154" s="11">
        <v>70.642201834862391</v>
      </c>
      <c r="AA154" s="11">
        <v>6.4220183486238538</v>
      </c>
      <c r="AB154" s="11">
        <v>2.7522935779816518</v>
      </c>
      <c r="AC154" s="11">
        <v>20.183486238532112</v>
      </c>
      <c r="AD154" s="1">
        <v>100</v>
      </c>
    </row>
    <row r="155" spans="1:30" x14ac:dyDescent="0.2">
      <c r="A155" s="1" t="s">
        <v>841</v>
      </c>
      <c r="B155" s="1" t="s">
        <v>166</v>
      </c>
      <c r="C155" s="1" t="s">
        <v>165</v>
      </c>
      <c r="D155" s="2" t="s">
        <v>5</v>
      </c>
      <c r="E155" s="1" t="s">
        <v>35</v>
      </c>
      <c r="F155" s="1" t="s">
        <v>405</v>
      </c>
      <c r="G155" s="1" t="s">
        <v>406</v>
      </c>
      <c r="H155" s="1" t="s">
        <v>404</v>
      </c>
      <c r="J155" s="3" t="s">
        <v>31</v>
      </c>
      <c r="K155" s="1">
        <v>79</v>
      </c>
      <c r="L155" s="1">
        <v>44</v>
      </c>
      <c r="M155" s="1">
        <v>22</v>
      </c>
      <c r="N155" s="1">
        <v>21</v>
      </c>
      <c r="O155" s="1">
        <v>18</v>
      </c>
      <c r="P155" s="1">
        <v>5</v>
      </c>
      <c r="Q155" s="1">
        <v>2</v>
      </c>
      <c r="S155" s="1">
        <v>0.3</v>
      </c>
      <c r="T155" s="1">
        <v>66</v>
      </c>
      <c r="U155" s="1">
        <v>79</v>
      </c>
      <c r="V155" s="1">
        <v>21</v>
      </c>
      <c r="W155" s="1">
        <v>5</v>
      </c>
      <c r="X155" s="1">
        <v>2</v>
      </c>
      <c r="Y155" s="1">
        <v>107</v>
      </c>
      <c r="Z155" s="11">
        <v>73.831775700934571</v>
      </c>
      <c r="AA155" s="11">
        <v>4.6728971962616823</v>
      </c>
      <c r="AB155" s="11">
        <v>1.8691588785046727</v>
      </c>
      <c r="AC155" s="11">
        <v>19.626168224299064</v>
      </c>
      <c r="AD155" s="1">
        <v>100</v>
      </c>
    </row>
    <row r="156" spans="1:30" x14ac:dyDescent="0.2">
      <c r="A156" s="1" t="s">
        <v>841</v>
      </c>
      <c r="B156" s="1" t="s">
        <v>166</v>
      </c>
      <c r="C156" s="1" t="s">
        <v>165</v>
      </c>
      <c r="D156" s="2" t="s">
        <v>5</v>
      </c>
      <c r="E156" s="1" t="s">
        <v>35</v>
      </c>
      <c r="F156" s="1" t="s">
        <v>405</v>
      </c>
      <c r="G156" s="1" t="s">
        <v>403</v>
      </c>
      <c r="H156" s="1" t="s">
        <v>404</v>
      </c>
      <c r="J156" s="3" t="s">
        <v>31</v>
      </c>
      <c r="K156" s="1">
        <v>75</v>
      </c>
      <c r="L156" s="1">
        <v>46</v>
      </c>
      <c r="M156" s="1">
        <v>14</v>
      </c>
      <c r="N156" s="1">
        <v>27</v>
      </c>
      <c r="P156" s="1">
        <v>3</v>
      </c>
      <c r="Q156" s="1">
        <v>1</v>
      </c>
      <c r="S156" s="1">
        <v>0.3</v>
      </c>
      <c r="T156" s="1">
        <v>60</v>
      </c>
      <c r="U156" s="1">
        <v>75</v>
      </c>
      <c r="V156" s="1">
        <v>27</v>
      </c>
      <c r="W156" s="1">
        <v>3</v>
      </c>
      <c r="X156" s="1">
        <v>1</v>
      </c>
      <c r="Y156" s="1">
        <v>106</v>
      </c>
      <c r="Z156" s="11">
        <v>70.754716981132077</v>
      </c>
      <c r="AA156" s="11">
        <v>2.8301886792452833</v>
      </c>
      <c r="AB156" s="11">
        <v>0.94339622641509435</v>
      </c>
      <c r="AC156" s="11">
        <v>25.471698113207548</v>
      </c>
      <c r="AD156" s="1">
        <v>100</v>
      </c>
    </row>
    <row r="157" spans="1:30" x14ac:dyDescent="0.2">
      <c r="A157" s="1" t="s">
        <v>841</v>
      </c>
      <c r="B157" s="1" t="s">
        <v>166</v>
      </c>
      <c r="C157" s="1" t="s">
        <v>165</v>
      </c>
      <c r="D157" s="2" t="s">
        <v>5</v>
      </c>
      <c r="E157" s="1" t="s">
        <v>35</v>
      </c>
      <c r="F157" s="1" t="s">
        <v>402</v>
      </c>
      <c r="G157" s="1" t="s">
        <v>403</v>
      </c>
      <c r="H157" s="1" t="s">
        <v>157</v>
      </c>
      <c r="J157" s="3" t="s">
        <v>31</v>
      </c>
      <c r="K157" s="1">
        <v>79</v>
      </c>
      <c r="L157" s="1">
        <v>43</v>
      </c>
      <c r="M157" s="1">
        <v>20</v>
      </c>
      <c r="N157" s="1">
        <v>20</v>
      </c>
      <c r="O157" s="1">
        <v>22</v>
      </c>
      <c r="P157" s="1">
        <v>5</v>
      </c>
      <c r="Q157" s="1">
        <v>5</v>
      </c>
      <c r="S157" s="1">
        <v>0.3</v>
      </c>
      <c r="T157" s="1">
        <v>63</v>
      </c>
      <c r="U157" s="1">
        <v>79</v>
      </c>
      <c r="V157" s="1">
        <v>20</v>
      </c>
      <c r="W157" s="1">
        <v>5</v>
      </c>
      <c r="X157" s="1">
        <v>5</v>
      </c>
      <c r="Y157" s="1">
        <v>109</v>
      </c>
      <c r="Z157" s="11">
        <v>72.477064220183479</v>
      </c>
      <c r="AA157" s="11">
        <v>4.5871559633027523</v>
      </c>
      <c r="AB157" s="11">
        <v>4.5871559633027523</v>
      </c>
      <c r="AC157" s="11">
        <v>18.348623853211009</v>
      </c>
      <c r="AD157" s="1">
        <v>99.999999999999986</v>
      </c>
    </row>
    <row r="158" spans="1:30" x14ac:dyDescent="0.2">
      <c r="A158" s="1" t="s">
        <v>841</v>
      </c>
      <c r="B158" s="1" t="s">
        <v>166</v>
      </c>
      <c r="C158" s="1" t="s">
        <v>165</v>
      </c>
      <c r="D158" s="2" t="s">
        <v>5</v>
      </c>
      <c r="E158" s="1" t="s">
        <v>35</v>
      </c>
      <c r="F158" s="1" t="s">
        <v>402</v>
      </c>
      <c r="G158" s="1" t="s">
        <v>401</v>
      </c>
      <c r="H158" s="1" t="s">
        <v>157</v>
      </c>
      <c r="J158" s="3" t="s">
        <v>31</v>
      </c>
      <c r="K158" s="1">
        <v>73</v>
      </c>
      <c r="L158" s="1">
        <v>48</v>
      </c>
      <c r="M158" s="1">
        <v>15</v>
      </c>
      <c r="N158" s="1">
        <v>23</v>
      </c>
      <c r="P158" s="1">
        <v>4</v>
      </c>
      <c r="Q158" s="1">
        <v>2</v>
      </c>
      <c r="S158" s="1">
        <v>0.3</v>
      </c>
      <c r="T158" s="1">
        <v>63</v>
      </c>
      <c r="U158" s="1">
        <v>73</v>
      </c>
      <c r="V158" s="1">
        <v>23</v>
      </c>
      <c r="W158" s="1">
        <v>4</v>
      </c>
      <c r="X158" s="1">
        <v>2</v>
      </c>
      <c r="Y158" s="1">
        <v>102</v>
      </c>
      <c r="Z158" s="11">
        <v>71.568627450980387</v>
      </c>
      <c r="AA158" s="11">
        <v>3.9215686274509802</v>
      </c>
      <c r="AB158" s="11">
        <v>1.9607843137254901</v>
      </c>
      <c r="AC158" s="11">
        <v>22.549019607843139</v>
      </c>
      <c r="AD158" s="1">
        <v>99.999999999999986</v>
      </c>
    </row>
    <row r="159" spans="1:30" x14ac:dyDescent="0.2">
      <c r="A159" s="1" t="s">
        <v>841</v>
      </c>
      <c r="B159" s="1" t="s">
        <v>166</v>
      </c>
      <c r="C159" s="1" t="s">
        <v>165</v>
      </c>
      <c r="D159" s="2" t="s">
        <v>5</v>
      </c>
      <c r="E159" s="1" t="s">
        <v>35</v>
      </c>
      <c r="F159" s="1" t="s">
        <v>400</v>
      </c>
      <c r="G159" s="1" t="s">
        <v>399</v>
      </c>
      <c r="H159" s="1" t="s">
        <v>157</v>
      </c>
      <c r="J159" s="3" t="s">
        <v>31</v>
      </c>
      <c r="K159" s="1">
        <v>76</v>
      </c>
      <c r="L159" s="1">
        <v>40</v>
      </c>
      <c r="M159" s="1">
        <v>23</v>
      </c>
      <c r="N159" s="1">
        <v>22</v>
      </c>
      <c r="O159" s="1">
        <v>22</v>
      </c>
      <c r="P159" s="1">
        <v>5</v>
      </c>
      <c r="Q159" s="1">
        <v>4</v>
      </c>
      <c r="S159" s="1">
        <v>0.3</v>
      </c>
      <c r="T159" s="1">
        <v>63</v>
      </c>
      <c r="U159" s="1">
        <v>76</v>
      </c>
      <c r="V159" s="1">
        <v>22</v>
      </c>
      <c r="W159" s="1">
        <v>5</v>
      </c>
      <c r="X159" s="1">
        <v>4</v>
      </c>
      <c r="Y159" s="1">
        <v>107</v>
      </c>
      <c r="Z159" s="11">
        <v>71.028037383177562</v>
      </c>
      <c r="AA159" s="11">
        <v>4.6728971962616823</v>
      </c>
      <c r="AB159" s="11">
        <v>3.7383177570093453</v>
      </c>
      <c r="AC159" s="11">
        <v>20.5607476635514</v>
      </c>
      <c r="AD159" s="1">
        <v>99.999999999999986</v>
      </c>
    </row>
    <row r="160" spans="1:30" x14ac:dyDescent="0.2">
      <c r="A160" s="1" t="s">
        <v>841</v>
      </c>
      <c r="B160" s="1" t="s">
        <v>166</v>
      </c>
      <c r="C160" s="1" t="s">
        <v>165</v>
      </c>
      <c r="D160" s="2" t="s">
        <v>5</v>
      </c>
      <c r="E160" s="1" t="s">
        <v>35</v>
      </c>
      <c r="F160" s="1" t="s">
        <v>398</v>
      </c>
      <c r="G160" s="1" t="s">
        <v>397</v>
      </c>
      <c r="H160" s="1" t="s">
        <v>396</v>
      </c>
      <c r="J160" s="3" t="s">
        <v>31</v>
      </c>
      <c r="K160" s="1">
        <v>78</v>
      </c>
      <c r="L160" s="1">
        <v>47</v>
      </c>
      <c r="M160" s="1">
        <v>26</v>
      </c>
      <c r="N160" s="1">
        <v>20</v>
      </c>
      <c r="O160" s="1">
        <v>23</v>
      </c>
      <c r="P160" s="1">
        <v>7</v>
      </c>
      <c r="Q160" s="1">
        <v>4</v>
      </c>
      <c r="S160" s="1">
        <v>0.4</v>
      </c>
      <c r="T160" s="1">
        <v>73</v>
      </c>
      <c r="U160" s="1">
        <v>78</v>
      </c>
      <c r="V160" s="1">
        <v>20</v>
      </c>
      <c r="W160" s="1">
        <v>7</v>
      </c>
      <c r="X160" s="1">
        <v>4</v>
      </c>
      <c r="Y160" s="1">
        <v>109</v>
      </c>
      <c r="Z160" s="11">
        <v>71.559633027522935</v>
      </c>
      <c r="AA160" s="11">
        <v>6.4220183486238538</v>
      </c>
      <c r="AB160" s="11">
        <v>3.669724770642202</v>
      </c>
      <c r="AC160" s="11">
        <v>18.348623853211009</v>
      </c>
      <c r="AD160" s="1">
        <v>100</v>
      </c>
    </row>
    <row r="161" spans="1:30" x14ac:dyDescent="0.2">
      <c r="A161" s="1" t="s">
        <v>841</v>
      </c>
      <c r="B161" s="1" t="s">
        <v>166</v>
      </c>
      <c r="C161" s="1" t="s">
        <v>165</v>
      </c>
      <c r="D161" s="2" t="s">
        <v>5</v>
      </c>
      <c r="E161" s="1" t="s">
        <v>35</v>
      </c>
      <c r="F161" s="1" t="s">
        <v>395</v>
      </c>
      <c r="G161" s="1" t="s">
        <v>394</v>
      </c>
      <c r="H161" s="1" t="s">
        <v>393</v>
      </c>
      <c r="J161" s="3" t="s">
        <v>31</v>
      </c>
      <c r="K161" s="1">
        <v>77</v>
      </c>
      <c r="L161" s="1">
        <v>34</v>
      </c>
      <c r="M161" s="1">
        <v>27</v>
      </c>
      <c r="N161" s="1">
        <v>19</v>
      </c>
      <c r="O161" s="1">
        <v>26</v>
      </c>
      <c r="P161" s="1">
        <v>7</v>
      </c>
      <c r="Q161" s="1">
        <v>6</v>
      </c>
      <c r="S161" s="1">
        <v>0.8</v>
      </c>
      <c r="T161" s="1">
        <v>61</v>
      </c>
      <c r="U161" s="1">
        <v>77</v>
      </c>
      <c r="V161" s="1">
        <v>19</v>
      </c>
      <c r="W161" s="1">
        <v>7</v>
      </c>
      <c r="X161" s="1">
        <v>6</v>
      </c>
      <c r="Y161" s="1">
        <v>109</v>
      </c>
      <c r="Z161" s="11">
        <v>70.642201834862391</v>
      </c>
      <c r="AA161" s="11">
        <v>6.4220183486238538</v>
      </c>
      <c r="AB161" s="11">
        <v>5.5045871559633035</v>
      </c>
      <c r="AC161" s="11">
        <v>17.431192660550458</v>
      </c>
      <c r="AD161" s="1">
        <v>100.00000000000001</v>
      </c>
    </row>
    <row r="162" spans="1:30" x14ac:dyDescent="0.2">
      <c r="A162" s="1" t="s">
        <v>841</v>
      </c>
      <c r="B162" s="1" t="s">
        <v>166</v>
      </c>
      <c r="C162" s="1" t="s">
        <v>165</v>
      </c>
      <c r="D162" s="2" t="s">
        <v>5</v>
      </c>
      <c r="E162" s="1" t="s">
        <v>35</v>
      </c>
      <c r="F162" s="1" t="s">
        <v>392</v>
      </c>
      <c r="G162" s="1" t="s">
        <v>391</v>
      </c>
      <c r="H162" s="1" t="s">
        <v>144</v>
      </c>
      <c r="J162" s="3" t="s">
        <v>31</v>
      </c>
      <c r="K162" s="1">
        <v>78</v>
      </c>
      <c r="L162" s="1">
        <v>46</v>
      </c>
      <c r="M162" s="1">
        <v>27</v>
      </c>
      <c r="N162" s="1">
        <v>24</v>
      </c>
      <c r="P162" s="1">
        <v>2</v>
      </c>
      <c r="Q162" s="1">
        <v>2</v>
      </c>
      <c r="S162" s="1">
        <v>0.4</v>
      </c>
      <c r="T162" s="1">
        <v>73</v>
      </c>
      <c r="U162" s="1">
        <v>78</v>
      </c>
      <c r="V162" s="1">
        <v>24</v>
      </c>
      <c r="W162" s="1">
        <v>2</v>
      </c>
      <c r="X162" s="1">
        <v>2</v>
      </c>
      <c r="Y162" s="1">
        <v>106</v>
      </c>
      <c r="Z162" s="11">
        <v>73.584905660377359</v>
      </c>
      <c r="AA162" s="11">
        <v>1.8867924528301887</v>
      </c>
      <c r="AB162" s="11">
        <v>1.8867924528301887</v>
      </c>
      <c r="AC162" s="11">
        <v>22.641509433962266</v>
      </c>
      <c r="AD162" s="1">
        <v>100.00000000000001</v>
      </c>
    </row>
    <row r="163" spans="1:30" x14ac:dyDescent="0.2">
      <c r="A163" s="1" t="s">
        <v>841</v>
      </c>
      <c r="B163" s="1" t="s">
        <v>166</v>
      </c>
      <c r="C163" s="1" t="s">
        <v>165</v>
      </c>
      <c r="D163" s="2" t="s">
        <v>5</v>
      </c>
      <c r="E163" s="1" t="s">
        <v>35</v>
      </c>
      <c r="F163" s="1" t="s">
        <v>390</v>
      </c>
      <c r="G163" s="1" t="s">
        <v>389</v>
      </c>
      <c r="H163" s="1" t="s">
        <v>144</v>
      </c>
      <c r="J163" s="3" t="s">
        <v>31</v>
      </c>
      <c r="K163" s="1">
        <v>79</v>
      </c>
      <c r="L163" s="1">
        <v>46</v>
      </c>
      <c r="M163" s="1">
        <v>25</v>
      </c>
      <c r="N163" s="1">
        <v>20</v>
      </c>
      <c r="O163" s="1">
        <v>17</v>
      </c>
      <c r="P163" s="1">
        <v>2</v>
      </c>
      <c r="Q163" s="1">
        <v>3</v>
      </c>
      <c r="S163" s="1">
        <v>0.3</v>
      </c>
      <c r="T163" s="1">
        <v>71</v>
      </c>
      <c r="U163" s="1">
        <v>79</v>
      </c>
      <c r="V163" s="1">
        <v>20</v>
      </c>
      <c r="W163" s="1">
        <v>2</v>
      </c>
      <c r="X163" s="1">
        <v>3</v>
      </c>
      <c r="Y163" s="1">
        <v>104</v>
      </c>
      <c r="Z163" s="11">
        <v>75.961538461538453</v>
      </c>
      <c r="AA163" s="11">
        <v>1.9230769230769231</v>
      </c>
      <c r="AB163" s="11">
        <v>2.8846153846153846</v>
      </c>
      <c r="AC163" s="11">
        <v>19.230769230769234</v>
      </c>
      <c r="AD163" s="1">
        <v>99.999999999999986</v>
      </c>
    </row>
    <row r="164" spans="1:30" x14ac:dyDescent="0.2">
      <c r="A164" s="1" t="s">
        <v>841</v>
      </c>
      <c r="B164" s="1" t="s">
        <v>166</v>
      </c>
      <c r="C164" s="1" t="s">
        <v>165</v>
      </c>
      <c r="D164" s="2" t="s">
        <v>5</v>
      </c>
      <c r="E164" s="1" t="s">
        <v>35</v>
      </c>
      <c r="F164" s="1" t="s">
        <v>388</v>
      </c>
      <c r="G164" s="1" t="s">
        <v>387</v>
      </c>
      <c r="H164" s="1" t="s">
        <v>386</v>
      </c>
      <c r="J164" s="3" t="s">
        <v>31</v>
      </c>
      <c r="K164" s="1">
        <v>82</v>
      </c>
      <c r="L164" s="1">
        <v>40</v>
      </c>
      <c r="M164" s="1">
        <v>26</v>
      </c>
      <c r="N164" s="1">
        <v>20</v>
      </c>
      <c r="O164" s="1">
        <v>17</v>
      </c>
      <c r="P164" s="1">
        <v>2</v>
      </c>
      <c r="Q164" s="1">
        <v>1</v>
      </c>
      <c r="S164" s="1">
        <v>0.2</v>
      </c>
      <c r="T164" s="1">
        <v>66</v>
      </c>
      <c r="U164" s="1">
        <v>82</v>
      </c>
      <c r="V164" s="1">
        <v>20</v>
      </c>
      <c r="W164" s="1">
        <v>2</v>
      </c>
      <c r="X164" s="1">
        <v>1</v>
      </c>
      <c r="Y164" s="1">
        <v>105</v>
      </c>
      <c r="Z164" s="11">
        <v>78.095238095238102</v>
      </c>
      <c r="AA164" s="11">
        <v>1.9047619047619049</v>
      </c>
      <c r="AB164" s="11">
        <v>0.95238095238095244</v>
      </c>
      <c r="AC164" s="11">
        <v>19.047619047619047</v>
      </c>
      <c r="AD164" s="1">
        <v>100</v>
      </c>
    </row>
    <row r="165" spans="1:30" x14ac:dyDescent="0.2">
      <c r="A165" s="1" t="s">
        <v>841</v>
      </c>
      <c r="B165" s="1" t="s">
        <v>166</v>
      </c>
      <c r="C165" s="1" t="s">
        <v>165</v>
      </c>
      <c r="D165" s="2" t="s">
        <v>5</v>
      </c>
      <c r="E165" s="1" t="s">
        <v>35</v>
      </c>
      <c r="F165" s="1" t="s">
        <v>385</v>
      </c>
      <c r="G165" s="1" t="s">
        <v>384</v>
      </c>
      <c r="H165" s="1" t="s">
        <v>144</v>
      </c>
      <c r="J165" s="3" t="s">
        <v>31</v>
      </c>
      <c r="K165" s="1">
        <v>77</v>
      </c>
      <c r="L165" s="1">
        <v>47</v>
      </c>
      <c r="M165" s="1">
        <v>18</v>
      </c>
      <c r="N165" s="1">
        <v>23</v>
      </c>
      <c r="P165" s="1">
        <v>2</v>
      </c>
      <c r="Q165" s="1">
        <v>1</v>
      </c>
      <c r="S165" s="1">
        <v>0.4</v>
      </c>
      <c r="T165" s="1">
        <v>65</v>
      </c>
      <c r="U165" s="1">
        <v>77</v>
      </c>
      <c r="V165" s="1">
        <v>23</v>
      </c>
      <c r="W165" s="1">
        <v>2</v>
      </c>
      <c r="X165" s="1">
        <v>1</v>
      </c>
      <c r="Y165" s="1">
        <v>103</v>
      </c>
      <c r="Z165" s="11">
        <v>74.757281553398059</v>
      </c>
      <c r="AA165" s="11">
        <v>1.9417475728155338</v>
      </c>
      <c r="AB165" s="11">
        <v>0.97087378640776689</v>
      </c>
      <c r="AC165" s="11">
        <v>22.330097087378643</v>
      </c>
      <c r="AD165" s="1">
        <v>100</v>
      </c>
    </row>
    <row r="166" spans="1:30" x14ac:dyDescent="0.2">
      <c r="A166" s="1" t="s">
        <v>841</v>
      </c>
      <c r="B166" s="1" t="s">
        <v>166</v>
      </c>
      <c r="C166" s="1" t="s">
        <v>165</v>
      </c>
      <c r="D166" s="2" t="s">
        <v>5</v>
      </c>
      <c r="E166" s="1" t="s">
        <v>35</v>
      </c>
      <c r="F166" s="1" t="s">
        <v>382</v>
      </c>
      <c r="G166" s="1" t="s">
        <v>383</v>
      </c>
      <c r="H166" s="1" t="s">
        <v>144</v>
      </c>
      <c r="J166" s="3" t="s">
        <v>31</v>
      </c>
      <c r="K166" s="1">
        <v>83</v>
      </c>
      <c r="L166" s="1">
        <v>46</v>
      </c>
      <c r="M166" s="1">
        <v>23</v>
      </c>
      <c r="N166" s="1">
        <v>19</v>
      </c>
      <c r="O166" s="1">
        <v>16</v>
      </c>
      <c r="P166" s="1">
        <v>3</v>
      </c>
      <c r="Q166" s="1">
        <v>1</v>
      </c>
      <c r="S166" s="1">
        <v>0.4</v>
      </c>
      <c r="T166" s="1">
        <v>69</v>
      </c>
      <c r="U166" s="1">
        <v>83</v>
      </c>
      <c r="V166" s="1">
        <v>19</v>
      </c>
      <c r="W166" s="1">
        <v>3</v>
      </c>
      <c r="X166" s="1">
        <v>1</v>
      </c>
      <c r="Y166" s="1">
        <v>106</v>
      </c>
      <c r="Z166" s="11">
        <v>78.301886792452834</v>
      </c>
      <c r="AA166" s="11">
        <v>2.8301886792452833</v>
      </c>
      <c r="AB166" s="11">
        <v>0.94339622641509435</v>
      </c>
      <c r="AC166" s="11">
        <v>17.924528301886792</v>
      </c>
      <c r="AD166" s="1">
        <v>100</v>
      </c>
    </row>
    <row r="167" spans="1:30" x14ac:dyDescent="0.2">
      <c r="A167" s="1" t="s">
        <v>841</v>
      </c>
      <c r="B167" s="1" t="s">
        <v>166</v>
      </c>
      <c r="C167" s="1" t="s">
        <v>165</v>
      </c>
      <c r="D167" s="2" t="s">
        <v>5</v>
      </c>
      <c r="E167" s="1" t="s">
        <v>35</v>
      </c>
      <c r="F167" s="1" t="s">
        <v>382</v>
      </c>
      <c r="G167" s="1" t="s">
        <v>381</v>
      </c>
      <c r="H167" s="1" t="s">
        <v>144</v>
      </c>
      <c r="J167" s="3" t="s">
        <v>31</v>
      </c>
      <c r="K167" s="1">
        <v>77</v>
      </c>
      <c r="L167" s="1">
        <v>56</v>
      </c>
      <c r="M167" s="1">
        <v>22</v>
      </c>
      <c r="N167" s="1">
        <v>18</v>
      </c>
      <c r="P167" s="1">
        <v>2</v>
      </c>
      <c r="Q167" s="1">
        <v>2</v>
      </c>
      <c r="S167" s="1">
        <v>0.2</v>
      </c>
      <c r="T167" s="1">
        <v>78</v>
      </c>
      <c r="U167" s="1">
        <v>77</v>
      </c>
      <c r="V167" s="1">
        <v>18</v>
      </c>
      <c r="W167" s="1">
        <v>2</v>
      </c>
      <c r="X167" s="1">
        <v>2</v>
      </c>
      <c r="Y167" s="1">
        <v>99</v>
      </c>
      <c r="Z167" s="11">
        <v>77.777777777777786</v>
      </c>
      <c r="AA167" s="11">
        <v>2.0202020202020203</v>
      </c>
      <c r="AB167" s="11">
        <v>2.0202020202020203</v>
      </c>
      <c r="AC167" s="11">
        <v>18.181818181818183</v>
      </c>
      <c r="AD167" s="1">
        <v>100.00000000000001</v>
      </c>
    </row>
    <row r="168" spans="1:30" x14ac:dyDescent="0.2">
      <c r="A168" s="1" t="s">
        <v>841</v>
      </c>
      <c r="B168" s="1" t="s">
        <v>166</v>
      </c>
      <c r="C168" s="1" t="s">
        <v>165</v>
      </c>
      <c r="D168" s="2" t="s">
        <v>5</v>
      </c>
      <c r="E168" s="1" t="s">
        <v>35</v>
      </c>
      <c r="F168" s="1" t="s">
        <v>380</v>
      </c>
      <c r="G168" s="1" t="s">
        <v>379</v>
      </c>
      <c r="H168" s="1" t="s">
        <v>138</v>
      </c>
      <c r="J168" s="3" t="s">
        <v>31</v>
      </c>
      <c r="K168" s="1">
        <v>79</v>
      </c>
      <c r="L168" s="1">
        <v>43</v>
      </c>
      <c r="M168" s="1">
        <v>20</v>
      </c>
      <c r="N168" s="1">
        <v>21</v>
      </c>
      <c r="O168" s="1">
        <v>23</v>
      </c>
      <c r="P168" s="1">
        <v>4</v>
      </c>
      <c r="Q168" s="1">
        <v>2</v>
      </c>
      <c r="S168" s="1">
        <v>0.5</v>
      </c>
      <c r="T168" s="1">
        <v>63</v>
      </c>
      <c r="U168" s="1">
        <v>79</v>
      </c>
      <c r="V168" s="1">
        <v>21</v>
      </c>
      <c r="W168" s="1">
        <v>4</v>
      </c>
      <c r="X168" s="1">
        <v>2</v>
      </c>
      <c r="Y168" s="1">
        <v>106</v>
      </c>
      <c r="Z168" s="11">
        <v>74.528301886792448</v>
      </c>
      <c r="AA168" s="11">
        <v>3.7735849056603774</v>
      </c>
      <c r="AB168" s="11">
        <v>1.8867924528301887</v>
      </c>
      <c r="AC168" s="11">
        <v>19.811320754716981</v>
      </c>
      <c r="AD168" s="1">
        <v>100</v>
      </c>
    </row>
    <row r="169" spans="1:30" x14ac:dyDescent="0.2">
      <c r="A169" s="1" t="s">
        <v>841</v>
      </c>
      <c r="B169" s="1" t="s">
        <v>166</v>
      </c>
      <c r="C169" s="1" t="s">
        <v>165</v>
      </c>
      <c r="D169" s="2" t="s">
        <v>5</v>
      </c>
      <c r="E169" s="1" t="s">
        <v>35</v>
      </c>
      <c r="F169" s="1" t="s">
        <v>378</v>
      </c>
      <c r="G169" s="1" t="s">
        <v>376</v>
      </c>
      <c r="H169" s="1" t="s">
        <v>138</v>
      </c>
      <c r="J169" s="3" t="s">
        <v>31</v>
      </c>
      <c r="K169" s="1">
        <v>80</v>
      </c>
      <c r="L169" s="1">
        <v>46</v>
      </c>
      <c r="M169" s="1">
        <v>27</v>
      </c>
      <c r="N169" s="1">
        <v>17</v>
      </c>
      <c r="P169" s="1">
        <v>3</v>
      </c>
      <c r="Q169" s="1">
        <v>2</v>
      </c>
      <c r="S169" s="1">
        <v>0.6</v>
      </c>
      <c r="T169" s="1">
        <v>73</v>
      </c>
      <c r="U169" s="1">
        <v>80</v>
      </c>
      <c r="V169" s="1">
        <v>17</v>
      </c>
      <c r="W169" s="1">
        <v>3</v>
      </c>
      <c r="X169" s="1">
        <v>2</v>
      </c>
      <c r="Y169" s="1">
        <v>102</v>
      </c>
      <c r="Z169" s="11">
        <v>78.431372549019613</v>
      </c>
      <c r="AA169" s="11">
        <v>2.9411764705882351</v>
      </c>
      <c r="AB169" s="11">
        <v>1.9607843137254901</v>
      </c>
      <c r="AC169" s="11">
        <v>16.666666666666664</v>
      </c>
      <c r="AD169" s="1">
        <v>99.999999999999986</v>
      </c>
    </row>
    <row r="170" spans="1:30" x14ac:dyDescent="0.2">
      <c r="A170" s="1" t="s">
        <v>841</v>
      </c>
      <c r="B170" s="1" t="s">
        <v>166</v>
      </c>
      <c r="C170" s="1" t="s">
        <v>165</v>
      </c>
      <c r="D170" s="2" t="s">
        <v>5</v>
      </c>
      <c r="E170" s="1" t="s">
        <v>35</v>
      </c>
      <c r="F170" s="1" t="s">
        <v>377</v>
      </c>
      <c r="G170" s="1" t="s">
        <v>376</v>
      </c>
      <c r="H170" s="1" t="s">
        <v>375</v>
      </c>
      <c r="J170" s="3" t="s">
        <v>31</v>
      </c>
      <c r="K170" s="1">
        <v>73</v>
      </c>
      <c r="L170" s="1">
        <v>40</v>
      </c>
      <c r="M170" s="1">
        <v>23</v>
      </c>
      <c r="N170" s="1">
        <v>26</v>
      </c>
      <c r="O170" s="1">
        <v>23</v>
      </c>
      <c r="P170" s="1">
        <v>10</v>
      </c>
      <c r="Q170" s="1">
        <v>3</v>
      </c>
      <c r="S170" s="1">
        <v>0.3</v>
      </c>
      <c r="T170" s="1">
        <v>63</v>
      </c>
      <c r="U170" s="1">
        <v>73</v>
      </c>
      <c r="V170" s="1">
        <v>26</v>
      </c>
      <c r="W170" s="1">
        <v>10</v>
      </c>
      <c r="X170" s="1">
        <v>3</v>
      </c>
      <c r="Y170" s="1">
        <v>112</v>
      </c>
      <c r="Z170" s="11">
        <v>65.178571428571431</v>
      </c>
      <c r="AA170" s="11">
        <v>8.9285714285714288</v>
      </c>
      <c r="AB170" s="11">
        <v>2.6785714285714284</v>
      </c>
      <c r="AC170" s="11">
        <v>23.214285714285715</v>
      </c>
      <c r="AD170" s="1">
        <v>100</v>
      </c>
    </row>
    <row r="171" spans="1:30" x14ac:dyDescent="0.2">
      <c r="A171" s="1" t="s">
        <v>841</v>
      </c>
      <c r="B171" s="1" t="s">
        <v>166</v>
      </c>
      <c r="C171" s="1" t="s">
        <v>165</v>
      </c>
      <c r="D171" s="2" t="s">
        <v>5</v>
      </c>
      <c r="E171" s="1" t="s">
        <v>35</v>
      </c>
      <c r="F171" s="1" t="s">
        <v>374</v>
      </c>
      <c r="G171" s="1" t="s">
        <v>373</v>
      </c>
      <c r="H171" s="1" t="s">
        <v>135</v>
      </c>
      <c r="J171" s="3" t="s">
        <v>31</v>
      </c>
      <c r="K171" s="1">
        <v>70</v>
      </c>
      <c r="L171" s="1">
        <v>42</v>
      </c>
      <c r="M171" s="1">
        <v>15</v>
      </c>
      <c r="N171" s="1">
        <v>21</v>
      </c>
      <c r="P171" s="1">
        <v>11</v>
      </c>
      <c r="Q171" s="1">
        <v>2</v>
      </c>
      <c r="S171" s="1">
        <v>0.8</v>
      </c>
      <c r="T171" s="1">
        <v>57</v>
      </c>
      <c r="U171" s="1">
        <v>70</v>
      </c>
      <c r="V171" s="1">
        <v>21</v>
      </c>
      <c r="W171" s="1">
        <v>11</v>
      </c>
      <c r="X171" s="1">
        <v>2</v>
      </c>
      <c r="Y171" s="1">
        <v>104</v>
      </c>
      <c r="Z171" s="11">
        <v>67.307692307692307</v>
      </c>
      <c r="AA171" s="11">
        <v>10.576923076923077</v>
      </c>
      <c r="AB171" s="11">
        <v>1.9230769230769231</v>
      </c>
      <c r="AC171" s="11">
        <v>20.192307692307693</v>
      </c>
      <c r="AD171" s="1">
        <v>100</v>
      </c>
    </row>
    <row r="172" spans="1:30" x14ac:dyDescent="0.2">
      <c r="A172" s="1" t="s">
        <v>841</v>
      </c>
      <c r="B172" s="1" t="s">
        <v>166</v>
      </c>
      <c r="C172" s="1" t="s">
        <v>165</v>
      </c>
      <c r="D172" s="2" t="s">
        <v>5</v>
      </c>
      <c r="E172" s="1" t="s">
        <v>35</v>
      </c>
      <c r="F172" s="1" t="s">
        <v>372</v>
      </c>
      <c r="G172" s="1" t="s">
        <v>373</v>
      </c>
      <c r="H172" s="1" t="s">
        <v>370</v>
      </c>
      <c r="J172" s="3" t="s">
        <v>31</v>
      </c>
      <c r="K172" s="1">
        <v>78</v>
      </c>
      <c r="L172" s="1">
        <v>44</v>
      </c>
      <c r="M172" s="1">
        <v>23</v>
      </c>
      <c r="N172" s="1">
        <v>24</v>
      </c>
      <c r="O172" s="1">
        <v>21</v>
      </c>
      <c r="P172" s="1">
        <v>6</v>
      </c>
      <c r="Q172" s="1">
        <v>0.5</v>
      </c>
      <c r="S172" s="1">
        <v>0.7</v>
      </c>
      <c r="T172" s="1">
        <v>67</v>
      </c>
      <c r="U172" s="1">
        <v>78</v>
      </c>
      <c r="V172" s="1">
        <v>24</v>
      </c>
      <c r="W172" s="1">
        <v>6</v>
      </c>
      <c r="X172" s="1">
        <v>0.5</v>
      </c>
      <c r="Y172" s="1">
        <v>108.5</v>
      </c>
      <c r="Z172" s="11">
        <v>71.889400921658989</v>
      </c>
      <c r="AA172" s="11">
        <v>5.5299539170506913</v>
      </c>
      <c r="AB172" s="11">
        <v>0.46082949308755761</v>
      </c>
      <c r="AC172" s="11">
        <v>22.119815668202765</v>
      </c>
      <c r="AD172" s="1">
        <v>100</v>
      </c>
    </row>
    <row r="173" spans="1:30" x14ac:dyDescent="0.2">
      <c r="A173" s="1" t="s">
        <v>841</v>
      </c>
      <c r="B173" s="1" t="s">
        <v>166</v>
      </c>
      <c r="C173" s="1" t="s">
        <v>165</v>
      </c>
      <c r="D173" s="2" t="s">
        <v>5</v>
      </c>
      <c r="E173" s="1" t="s">
        <v>35</v>
      </c>
      <c r="F173" s="1" t="s">
        <v>372</v>
      </c>
      <c r="G173" s="1" t="s">
        <v>371</v>
      </c>
      <c r="H173" s="1" t="s">
        <v>370</v>
      </c>
      <c r="J173" s="3" t="s">
        <v>31</v>
      </c>
      <c r="K173" s="1">
        <v>78</v>
      </c>
      <c r="L173" s="1">
        <v>51</v>
      </c>
      <c r="M173" s="1">
        <v>16</v>
      </c>
      <c r="N173" s="1">
        <v>26</v>
      </c>
      <c r="P173" s="1">
        <v>5</v>
      </c>
      <c r="Q173" s="1">
        <v>3</v>
      </c>
      <c r="S173" s="1">
        <v>0.3</v>
      </c>
      <c r="T173" s="1">
        <v>67</v>
      </c>
      <c r="U173" s="1">
        <v>78</v>
      </c>
      <c r="V173" s="1">
        <v>26</v>
      </c>
      <c r="W173" s="1">
        <v>5</v>
      </c>
      <c r="X173" s="1">
        <v>3</v>
      </c>
      <c r="Y173" s="1">
        <v>112</v>
      </c>
      <c r="Z173" s="11">
        <v>69.642857142857139</v>
      </c>
      <c r="AA173" s="11">
        <v>4.4642857142857144</v>
      </c>
      <c r="AB173" s="11">
        <v>2.6785714285714284</v>
      </c>
      <c r="AC173" s="11">
        <v>23.214285714285715</v>
      </c>
      <c r="AD173" s="1">
        <v>100</v>
      </c>
    </row>
    <row r="174" spans="1:30" x14ac:dyDescent="0.2">
      <c r="A174" s="1" t="s">
        <v>841</v>
      </c>
      <c r="B174" s="1" t="s">
        <v>166</v>
      </c>
      <c r="C174" s="1" t="s">
        <v>165</v>
      </c>
      <c r="D174" s="2" t="s">
        <v>5</v>
      </c>
      <c r="E174" s="1" t="s">
        <v>35</v>
      </c>
      <c r="F174" s="1" t="s">
        <v>369</v>
      </c>
      <c r="G174" s="1" t="s">
        <v>367</v>
      </c>
      <c r="H174" s="1" t="s">
        <v>368</v>
      </c>
      <c r="J174" s="3" t="s">
        <v>31</v>
      </c>
      <c r="K174" s="1">
        <v>81</v>
      </c>
      <c r="L174" s="1">
        <v>50</v>
      </c>
      <c r="M174" s="1">
        <v>14</v>
      </c>
      <c r="N174" s="1">
        <v>29</v>
      </c>
      <c r="P174" s="1">
        <v>5</v>
      </c>
      <c r="Q174" s="1">
        <v>2</v>
      </c>
      <c r="S174" s="1">
        <v>0.5</v>
      </c>
      <c r="T174" s="1">
        <v>64</v>
      </c>
      <c r="U174" s="1">
        <v>81</v>
      </c>
      <c r="V174" s="1">
        <v>29</v>
      </c>
      <c r="W174" s="1">
        <v>5</v>
      </c>
      <c r="X174" s="1">
        <v>2</v>
      </c>
      <c r="Y174" s="1">
        <v>117</v>
      </c>
      <c r="Z174" s="11">
        <v>69.230769230769226</v>
      </c>
      <c r="AA174" s="11">
        <v>4.2735042735042734</v>
      </c>
      <c r="AB174" s="11">
        <v>1.7094017094017095</v>
      </c>
      <c r="AC174" s="11">
        <v>24.786324786324787</v>
      </c>
      <c r="AD174" s="1">
        <v>99.999999999999986</v>
      </c>
    </row>
    <row r="175" spans="1:30" x14ac:dyDescent="0.2">
      <c r="A175" s="1" t="s">
        <v>841</v>
      </c>
      <c r="B175" s="1" t="s">
        <v>166</v>
      </c>
      <c r="C175" s="1" t="s">
        <v>165</v>
      </c>
      <c r="D175" s="2" t="s">
        <v>5</v>
      </c>
      <c r="E175" s="1" t="s">
        <v>35</v>
      </c>
      <c r="F175" s="1" t="s">
        <v>366</v>
      </c>
      <c r="G175" s="1" t="s">
        <v>367</v>
      </c>
      <c r="H175" s="1" t="s">
        <v>364</v>
      </c>
      <c r="J175" s="3" t="s">
        <v>31</v>
      </c>
      <c r="K175" s="1">
        <v>82</v>
      </c>
      <c r="L175" s="1">
        <v>43</v>
      </c>
      <c r="M175" s="1">
        <v>23</v>
      </c>
      <c r="N175" s="1">
        <v>23</v>
      </c>
      <c r="O175" s="1">
        <v>24</v>
      </c>
      <c r="P175" s="1">
        <v>5</v>
      </c>
      <c r="Q175" s="1">
        <v>1</v>
      </c>
      <c r="S175" s="1">
        <v>0.3</v>
      </c>
      <c r="T175" s="1">
        <v>66</v>
      </c>
      <c r="U175" s="1">
        <v>82</v>
      </c>
      <c r="V175" s="1">
        <v>23</v>
      </c>
      <c r="W175" s="1">
        <v>5</v>
      </c>
      <c r="X175" s="1">
        <v>1</v>
      </c>
      <c r="Y175" s="1">
        <v>111</v>
      </c>
      <c r="Z175" s="11">
        <v>73.873873873873876</v>
      </c>
      <c r="AA175" s="11">
        <v>4.5045045045045047</v>
      </c>
      <c r="AB175" s="11">
        <v>0.90090090090090091</v>
      </c>
      <c r="AC175" s="11">
        <v>20.72072072072072</v>
      </c>
      <c r="AD175" s="1">
        <v>100.00000000000001</v>
      </c>
    </row>
    <row r="176" spans="1:30" x14ac:dyDescent="0.2">
      <c r="A176" s="1" t="s">
        <v>841</v>
      </c>
      <c r="B176" s="1" t="s">
        <v>166</v>
      </c>
      <c r="C176" s="1" t="s">
        <v>165</v>
      </c>
      <c r="D176" s="2" t="s">
        <v>5</v>
      </c>
      <c r="E176" s="1" t="s">
        <v>35</v>
      </c>
      <c r="F176" s="1" t="s">
        <v>366</v>
      </c>
      <c r="G176" s="1" t="s">
        <v>365</v>
      </c>
      <c r="H176" s="1" t="s">
        <v>364</v>
      </c>
      <c r="J176" s="3" t="s">
        <v>31</v>
      </c>
      <c r="K176" s="1">
        <v>73</v>
      </c>
      <c r="L176" s="1">
        <v>46</v>
      </c>
      <c r="M176" s="1">
        <v>17</v>
      </c>
      <c r="N176" s="1">
        <v>22</v>
      </c>
      <c r="P176" s="1">
        <v>4</v>
      </c>
      <c r="Q176" s="1">
        <v>2</v>
      </c>
      <c r="S176" s="1">
        <v>0.4</v>
      </c>
      <c r="T176" s="1">
        <v>63</v>
      </c>
      <c r="U176" s="1">
        <v>73</v>
      </c>
      <c r="V176" s="1">
        <v>22</v>
      </c>
      <c r="W176" s="1">
        <v>4</v>
      </c>
      <c r="X176" s="1">
        <v>2</v>
      </c>
      <c r="Y176" s="1">
        <v>101</v>
      </c>
      <c r="Z176" s="11">
        <v>72.277227722772281</v>
      </c>
      <c r="AA176" s="11">
        <v>3.9603960396039604</v>
      </c>
      <c r="AB176" s="11">
        <v>1.9801980198019802</v>
      </c>
      <c r="AC176" s="11">
        <v>21.782178217821784</v>
      </c>
      <c r="AD176" s="1">
        <v>100</v>
      </c>
    </row>
    <row r="177" spans="1:31" x14ac:dyDescent="0.2">
      <c r="A177" s="1" t="s">
        <v>841</v>
      </c>
      <c r="B177" s="1" t="s">
        <v>166</v>
      </c>
      <c r="C177" s="1" t="s">
        <v>165</v>
      </c>
      <c r="D177" s="2" t="s">
        <v>5</v>
      </c>
      <c r="E177" s="1" t="s">
        <v>35</v>
      </c>
      <c r="F177" s="1" t="s">
        <v>363</v>
      </c>
      <c r="G177" s="1" t="s">
        <v>362</v>
      </c>
      <c r="H177" s="1" t="s">
        <v>357</v>
      </c>
      <c r="J177" s="3" t="s">
        <v>31</v>
      </c>
      <c r="K177" s="1">
        <v>71</v>
      </c>
      <c r="L177" s="1">
        <v>47</v>
      </c>
      <c r="M177" s="1">
        <v>17</v>
      </c>
      <c r="N177" s="1">
        <v>25</v>
      </c>
      <c r="P177" s="1">
        <v>9</v>
      </c>
      <c r="Q177" s="1">
        <v>4</v>
      </c>
      <c r="S177" s="1">
        <v>0.7</v>
      </c>
      <c r="T177" s="1">
        <v>64</v>
      </c>
      <c r="U177" s="1">
        <v>71</v>
      </c>
      <c r="V177" s="1">
        <v>25</v>
      </c>
      <c r="W177" s="1">
        <v>9</v>
      </c>
      <c r="X177" s="1">
        <v>4</v>
      </c>
      <c r="Y177" s="1">
        <v>109</v>
      </c>
      <c r="Z177" s="11">
        <v>65.137614678899084</v>
      </c>
      <c r="AA177" s="11">
        <v>8.2568807339449553</v>
      </c>
      <c r="AB177" s="11">
        <v>3.669724770642202</v>
      </c>
      <c r="AC177" s="11">
        <v>22.935779816513762</v>
      </c>
      <c r="AD177" s="1">
        <v>100</v>
      </c>
    </row>
    <row r="178" spans="1:31" x14ac:dyDescent="0.2">
      <c r="A178" s="1" t="s">
        <v>841</v>
      </c>
      <c r="B178" s="1" t="s">
        <v>166</v>
      </c>
      <c r="C178" s="1" t="s">
        <v>165</v>
      </c>
      <c r="D178" s="2" t="s">
        <v>5</v>
      </c>
      <c r="E178" s="1" t="s">
        <v>35</v>
      </c>
      <c r="F178" s="1" t="s">
        <v>361</v>
      </c>
      <c r="G178" s="1" t="s">
        <v>360</v>
      </c>
      <c r="H178" s="1" t="s">
        <v>357</v>
      </c>
      <c r="J178" s="3" t="s">
        <v>31</v>
      </c>
      <c r="K178" s="1">
        <v>75</v>
      </c>
      <c r="L178" s="1">
        <v>48</v>
      </c>
      <c r="M178" s="1">
        <v>19</v>
      </c>
      <c r="N178" s="1">
        <v>23</v>
      </c>
      <c r="P178" s="1">
        <v>7</v>
      </c>
      <c r="Q178" s="1">
        <v>2</v>
      </c>
      <c r="S178" s="1">
        <v>1</v>
      </c>
      <c r="T178" s="1">
        <v>67</v>
      </c>
      <c r="U178" s="1">
        <v>75</v>
      </c>
      <c r="V178" s="1">
        <v>23</v>
      </c>
      <c r="W178" s="1">
        <v>7</v>
      </c>
      <c r="X178" s="1">
        <v>2</v>
      </c>
      <c r="Y178" s="1">
        <v>107</v>
      </c>
      <c r="Z178" s="11">
        <v>70.09345794392523</v>
      </c>
      <c r="AA178" s="11">
        <v>6.5420560747663545</v>
      </c>
      <c r="AB178" s="11">
        <v>1.8691588785046727</v>
      </c>
      <c r="AC178" s="11">
        <v>21.495327102803738</v>
      </c>
      <c r="AD178" s="1">
        <v>100</v>
      </c>
    </row>
    <row r="179" spans="1:31" x14ac:dyDescent="0.2">
      <c r="A179" s="1" t="s">
        <v>841</v>
      </c>
      <c r="B179" s="1" t="s">
        <v>166</v>
      </c>
      <c r="C179" s="1" t="s">
        <v>165</v>
      </c>
      <c r="D179" s="2" t="s">
        <v>5</v>
      </c>
      <c r="E179" s="1" t="s">
        <v>35</v>
      </c>
      <c r="F179" s="1" t="s">
        <v>359</v>
      </c>
      <c r="G179" s="1" t="s">
        <v>358</v>
      </c>
      <c r="H179" s="1" t="s">
        <v>357</v>
      </c>
      <c r="J179" s="3" t="s">
        <v>31</v>
      </c>
      <c r="K179" s="1">
        <v>77</v>
      </c>
      <c r="L179" s="1">
        <v>48</v>
      </c>
      <c r="M179" s="1">
        <v>15</v>
      </c>
      <c r="N179" s="1">
        <v>27</v>
      </c>
      <c r="P179" s="1">
        <v>6</v>
      </c>
      <c r="Q179" s="1">
        <v>1</v>
      </c>
      <c r="S179" s="1">
        <v>1.1000000000000001</v>
      </c>
      <c r="T179" s="1">
        <v>63</v>
      </c>
      <c r="U179" s="1">
        <v>77</v>
      </c>
      <c r="V179" s="1">
        <v>27</v>
      </c>
      <c r="W179" s="1">
        <v>6</v>
      </c>
      <c r="X179" s="1">
        <v>1</v>
      </c>
      <c r="Y179" s="1">
        <v>111</v>
      </c>
      <c r="Z179" s="11">
        <v>69.369369369369366</v>
      </c>
      <c r="AA179" s="11">
        <v>5.4054054054054053</v>
      </c>
      <c r="AB179" s="11">
        <v>0.90090090090090091</v>
      </c>
      <c r="AC179" s="11">
        <v>24.324324324324326</v>
      </c>
      <c r="AD179" s="1">
        <v>100</v>
      </c>
    </row>
    <row r="180" spans="1:31" x14ac:dyDescent="0.2">
      <c r="A180" s="1" t="s">
        <v>841</v>
      </c>
      <c r="B180" s="1" t="s">
        <v>166</v>
      </c>
      <c r="C180" s="1" t="s">
        <v>165</v>
      </c>
      <c r="D180" s="2" t="s">
        <v>5</v>
      </c>
      <c r="E180" s="1" t="s">
        <v>35</v>
      </c>
      <c r="F180" s="1" t="s">
        <v>356</v>
      </c>
      <c r="G180" s="1" t="s">
        <v>355</v>
      </c>
      <c r="H180" s="1" t="s">
        <v>354</v>
      </c>
      <c r="J180" s="3" t="s">
        <v>31</v>
      </c>
      <c r="K180" s="1">
        <v>73</v>
      </c>
      <c r="L180" s="1">
        <v>47</v>
      </c>
      <c r="M180" s="1">
        <v>17</v>
      </c>
      <c r="N180" s="1">
        <v>30</v>
      </c>
      <c r="P180" s="1">
        <v>5</v>
      </c>
      <c r="Q180" s="1">
        <v>2</v>
      </c>
      <c r="S180" s="1">
        <v>0.5</v>
      </c>
      <c r="T180" s="1">
        <v>64</v>
      </c>
      <c r="U180" s="1">
        <v>73</v>
      </c>
      <c r="V180" s="1">
        <v>30</v>
      </c>
      <c r="W180" s="1">
        <v>5</v>
      </c>
      <c r="X180" s="1">
        <v>2</v>
      </c>
      <c r="Y180" s="1">
        <v>110</v>
      </c>
      <c r="Z180" s="11">
        <v>66.363636363636374</v>
      </c>
      <c r="AA180" s="11">
        <v>4.5454545454545459</v>
      </c>
      <c r="AB180" s="11">
        <v>1.8181818181818181</v>
      </c>
      <c r="AC180" s="11">
        <v>27.27272727272727</v>
      </c>
      <c r="AD180" s="1">
        <v>100</v>
      </c>
    </row>
    <row r="181" spans="1:31" x14ac:dyDescent="0.2">
      <c r="A181" s="1" t="s">
        <v>841</v>
      </c>
      <c r="B181" s="1" t="s">
        <v>166</v>
      </c>
      <c r="C181" s="1" t="s">
        <v>165</v>
      </c>
      <c r="D181" s="2" t="s">
        <v>5</v>
      </c>
      <c r="E181" s="1" t="s">
        <v>35</v>
      </c>
      <c r="F181" s="1" t="s">
        <v>353</v>
      </c>
      <c r="G181" s="1" t="s">
        <v>352</v>
      </c>
      <c r="H181" s="1" t="s">
        <v>350</v>
      </c>
      <c r="J181" s="3" t="s">
        <v>31</v>
      </c>
      <c r="K181" s="1">
        <v>71</v>
      </c>
      <c r="L181" s="1">
        <v>33</v>
      </c>
      <c r="M181" s="1">
        <v>26</v>
      </c>
      <c r="N181" s="1">
        <v>27</v>
      </c>
      <c r="O181" s="1">
        <v>21</v>
      </c>
      <c r="P181" s="1">
        <v>7</v>
      </c>
      <c r="Q181" s="1">
        <v>4</v>
      </c>
      <c r="S181" s="1">
        <v>0.9</v>
      </c>
      <c r="T181" s="1">
        <v>59</v>
      </c>
      <c r="U181" s="1">
        <v>71</v>
      </c>
      <c r="V181" s="1">
        <v>27</v>
      </c>
      <c r="W181" s="1">
        <v>7</v>
      </c>
      <c r="X181" s="1">
        <v>4</v>
      </c>
      <c r="Y181" s="1">
        <v>109</v>
      </c>
      <c r="Z181" s="11">
        <v>65.137614678899084</v>
      </c>
      <c r="AA181" s="11">
        <v>6.4220183486238538</v>
      </c>
      <c r="AB181" s="11">
        <v>3.669724770642202</v>
      </c>
      <c r="AC181" s="11">
        <v>24.770642201834864</v>
      </c>
      <c r="AD181" s="1">
        <v>100</v>
      </c>
    </row>
    <row r="182" spans="1:31" x14ac:dyDescent="0.2">
      <c r="A182" s="1" t="s">
        <v>841</v>
      </c>
      <c r="B182" s="1" t="s">
        <v>166</v>
      </c>
      <c r="C182" s="1" t="s">
        <v>165</v>
      </c>
      <c r="D182" s="2" t="s">
        <v>5</v>
      </c>
      <c r="E182" s="1" t="s">
        <v>35</v>
      </c>
      <c r="F182" s="1" t="s">
        <v>351</v>
      </c>
      <c r="G182" s="1" t="s">
        <v>349</v>
      </c>
      <c r="H182" s="1" t="s">
        <v>350</v>
      </c>
      <c r="J182" s="3" t="s">
        <v>31</v>
      </c>
      <c r="K182" s="1">
        <v>76</v>
      </c>
      <c r="L182" s="1">
        <v>44</v>
      </c>
      <c r="M182" s="1">
        <v>24</v>
      </c>
      <c r="N182" s="1">
        <v>26</v>
      </c>
      <c r="O182" s="1">
        <v>18</v>
      </c>
      <c r="P182" s="1">
        <v>5</v>
      </c>
      <c r="Q182" s="1">
        <v>2</v>
      </c>
      <c r="S182" s="1">
        <v>0.6</v>
      </c>
      <c r="T182" s="1">
        <v>68</v>
      </c>
      <c r="U182" s="1">
        <v>76</v>
      </c>
      <c r="V182" s="1">
        <v>26</v>
      </c>
      <c r="W182" s="1">
        <v>5</v>
      </c>
      <c r="X182" s="1">
        <v>2</v>
      </c>
      <c r="Y182" s="1">
        <v>109</v>
      </c>
      <c r="Z182" s="11">
        <v>69.724770642201833</v>
      </c>
      <c r="AA182" s="11">
        <v>4.5871559633027523</v>
      </c>
      <c r="AB182" s="11">
        <v>1.834862385321101</v>
      </c>
      <c r="AC182" s="11">
        <v>23.853211009174313</v>
      </c>
      <c r="AD182" s="1">
        <v>100</v>
      </c>
    </row>
    <row r="183" spans="1:31" x14ac:dyDescent="0.2">
      <c r="A183" s="1" t="s">
        <v>841</v>
      </c>
      <c r="B183" s="1" t="s">
        <v>166</v>
      </c>
      <c r="C183" s="1" t="s">
        <v>165</v>
      </c>
      <c r="D183" s="2" t="s">
        <v>5</v>
      </c>
      <c r="E183" s="1" t="s">
        <v>35</v>
      </c>
      <c r="F183" s="1" t="s">
        <v>348</v>
      </c>
      <c r="G183" s="1" t="s">
        <v>349</v>
      </c>
      <c r="H183" s="1" t="s">
        <v>344</v>
      </c>
      <c r="J183" s="3" t="s">
        <v>31</v>
      </c>
      <c r="K183" s="1">
        <v>81</v>
      </c>
      <c r="L183" s="1">
        <v>45</v>
      </c>
      <c r="M183" s="1">
        <v>21</v>
      </c>
      <c r="N183" s="1">
        <v>21</v>
      </c>
      <c r="O183" s="1">
        <v>17</v>
      </c>
      <c r="P183" s="1">
        <v>4</v>
      </c>
      <c r="Q183" s="1">
        <v>1</v>
      </c>
      <c r="S183" s="1">
        <v>0.7</v>
      </c>
      <c r="T183" s="1">
        <v>66</v>
      </c>
      <c r="U183" s="1">
        <v>81</v>
      </c>
      <c r="V183" s="1">
        <v>21</v>
      </c>
      <c r="W183" s="1">
        <v>4</v>
      </c>
      <c r="X183" s="1">
        <v>1</v>
      </c>
      <c r="Y183" s="1">
        <v>107</v>
      </c>
      <c r="Z183" s="11">
        <v>75.700934579439249</v>
      </c>
      <c r="AA183" s="11">
        <v>3.7383177570093453</v>
      </c>
      <c r="AB183" s="11">
        <v>0.93457943925233633</v>
      </c>
      <c r="AC183" s="11">
        <v>19.626168224299064</v>
      </c>
      <c r="AD183" s="1">
        <v>99.999999999999986</v>
      </c>
      <c r="AE183" s="21">
        <v>1</v>
      </c>
    </row>
    <row r="184" spans="1:31" x14ac:dyDescent="0.2">
      <c r="A184" s="1" t="s">
        <v>841</v>
      </c>
      <c r="B184" s="1" t="s">
        <v>166</v>
      </c>
      <c r="C184" s="1" t="s">
        <v>165</v>
      </c>
      <c r="D184" s="2" t="s">
        <v>5</v>
      </c>
      <c r="E184" s="1" t="s">
        <v>35</v>
      </c>
      <c r="F184" s="1" t="s">
        <v>348</v>
      </c>
      <c r="G184" s="1" t="s">
        <v>347</v>
      </c>
      <c r="H184" s="1" t="s">
        <v>344</v>
      </c>
      <c r="J184" s="3" t="s">
        <v>31</v>
      </c>
      <c r="K184" s="1">
        <v>81</v>
      </c>
      <c r="L184" s="1">
        <v>50</v>
      </c>
      <c r="M184" s="1">
        <v>18</v>
      </c>
      <c r="N184" s="1">
        <v>24</v>
      </c>
      <c r="P184" s="1">
        <v>2</v>
      </c>
      <c r="Q184" s="1">
        <v>1</v>
      </c>
      <c r="S184" s="1">
        <v>0.5</v>
      </c>
      <c r="T184" s="1">
        <v>68</v>
      </c>
      <c r="U184" s="1">
        <v>81</v>
      </c>
      <c r="V184" s="1">
        <v>24</v>
      </c>
      <c r="W184" s="1">
        <v>2</v>
      </c>
      <c r="X184" s="1">
        <v>1</v>
      </c>
      <c r="Y184" s="1">
        <v>108</v>
      </c>
      <c r="Z184" s="11">
        <v>75</v>
      </c>
      <c r="AA184" s="11">
        <v>1.8518518518518516</v>
      </c>
      <c r="AB184" s="11">
        <v>0.92592592592592582</v>
      </c>
      <c r="AC184" s="11">
        <v>22.222222222222221</v>
      </c>
      <c r="AD184" s="1">
        <v>100</v>
      </c>
      <c r="AE184" s="21">
        <v>1</v>
      </c>
    </row>
    <row r="185" spans="1:31" x14ac:dyDescent="0.2">
      <c r="A185" s="1" t="s">
        <v>841</v>
      </c>
      <c r="B185" s="1" t="s">
        <v>166</v>
      </c>
      <c r="C185" s="1" t="s">
        <v>165</v>
      </c>
      <c r="D185" s="2" t="s">
        <v>5</v>
      </c>
      <c r="E185" s="1" t="s">
        <v>35</v>
      </c>
      <c r="F185" s="1" t="s">
        <v>346</v>
      </c>
      <c r="G185" s="1" t="s">
        <v>345</v>
      </c>
      <c r="H185" s="1" t="s">
        <v>344</v>
      </c>
      <c r="J185" s="3" t="s">
        <v>31</v>
      </c>
      <c r="K185" s="1">
        <v>79</v>
      </c>
      <c r="L185" s="1">
        <v>47</v>
      </c>
      <c r="M185" s="1">
        <v>17</v>
      </c>
      <c r="N185" s="1">
        <v>25</v>
      </c>
      <c r="P185" s="1">
        <v>4</v>
      </c>
      <c r="Q185" s="1">
        <v>1</v>
      </c>
      <c r="S185" s="1">
        <v>0.8</v>
      </c>
      <c r="T185" s="1">
        <v>64</v>
      </c>
      <c r="U185" s="1">
        <v>79</v>
      </c>
      <c r="V185" s="1">
        <v>25</v>
      </c>
      <c r="W185" s="1">
        <v>4</v>
      </c>
      <c r="X185" s="1">
        <v>1</v>
      </c>
      <c r="Y185" s="1">
        <v>109</v>
      </c>
      <c r="Z185" s="11">
        <v>72.477064220183479</v>
      </c>
      <c r="AA185" s="11">
        <v>3.669724770642202</v>
      </c>
      <c r="AB185" s="11">
        <v>0.91743119266055051</v>
      </c>
      <c r="AC185" s="11">
        <v>22.935779816513762</v>
      </c>
      <c r="AD185" s="1">
        <v>99.999999999999986</v>
      </c>
      <c r="AE185" s="21">
        <v>1</v>
      </c>
    </row>
    <row r="186" spans="1:31" x14ac:dyDescent="0.2">
      <c r="A186" s="1" t="s">
        <v>841</v>
      </c>
      <c r="B186" s="1" t="s">
        <v>166</v>
      </c>
      <c r="C186" s="1" t="s">
        <v>165</v>
      </c>
      <c r="D186" s="2" t="s">
        <v>5</v>
      </c>
      <c r="E186" s="1" t="s">
        <v>35</v>
      </c>
      <c r="F186" s="1" t="s">
        <v>343</v>
      </c>
      <c r="G186" s="1" t="s">
        <v>341</v>
      </c>
      <c r="H186" s="1" t="s">
        <v>340</v>
      </c>
      <c r="J186" s="3" t="s">
        <v>31</v>
      </c>
      <c r="K186" s="1">
        <v>78</v>
      </c>
      <c r="L186" s="1">
        <v>57</v>
      </c>
      <c r="M186" s="1">
        <v>14</v>
      </c>
      <c r="N186" s="1">
        <v>26</v>
      </c>
      <c r="P186" s="1">
        <v>3</v>
      </c>
      <c r="Q186" s="1">
        <v>2</v>
      </c>
      <c r="S186" s="1">
        <v>0.5</v>
      </c>
      <c r="T186" s="1">
        <v>71</v>
      </c>
      <c r="U186" s="1">
        <v>78</v>
      </c>
      <c r="V186" s="1">
        <v>26</v>
      </c>
      <c r="W186" s="1">
        <v>3</v>
      </c>
      <c r="X186" s="1">
        <v>2</v>
      </c>
      <c r="Y186" s="1">
        <v>109</v>
      </c>
      <c r="Z186" s="11">
        <v>71.559633027522935</v>
      </c>
      <c r="AA186" s="11">
        <v>2.7522935779816518</v>
      </c>
      <c r="AB186" s="11">
        <v>1.834862385321101</v>
      </c>
      <c r="AC186" s="11">
        <v>23.853211009174313</v>
      </c>
      <c r="AD186" s="1">
        <v>100</v>
      </c>
    </row>
    <row r="187" spans="1:31" x14ac:dyDescent="0.2">
      <c r="A187" s="1" t="s">
        <v>841</v>
      </c>
      <c r="B187" s="1" t="s">
        <v>166</v>
      </c>
      <c r="C187" s="1" t="s">
        <v>165</v>
      </c>
      <c r="D187" s="2" t="s">
        <v>5</v>
      </c>
      <c r="E187" s="1" t="s">
        <v>35</v>
      </c>
      <c r="F187" s="1" t="s">
        <v>342</v>
      </c>
      <c r="G187" s="1" t="s">
        <v>341</v>
      </c>
      <c r="H187" s="1" t="s">
        <v>340</v>
      </c>
      <c r="J187" s="3" t="s">
        <v>31</v>
      </c>
      <c r="K187" s="1">
        <v>82</v>
      </c>
      <c r="L187" s="1">
        <v>47</v>
      </c>
      <c r="M187" s="1">
        <v>21</v>
      </c>
      <c r="N187" s="1">
        <v>20</v>
      </c>
      <c r="O187" s="1">
        <v>19</v>
      </c>
      <c r="P187" s="1">
        <v>5</v>
      </c>
      <c r="Q187" s="1">
        <v>1</v>
      </c>
      <c r="S187" s="1">
        <v>0.9</v>
      </c>
      <c r="T187" s="1">
        <v>68</v>
      </c>
      <c r="U187" s="1">
        <v>82</v>
      </c>
      <c r="V187" s="1">
        <v>20</v>
      </c>
      <c r="W187" s="1">
        <v>5</v>
      </c>
      <c r="X187" s="1">
        <v>1</v>
      </c>
      <c r="Y187" s="1">
        <v>108</v>
      </c>
      <c r="Z187" s="11">
        <v>75.925925925925924</v>
      </c>
      <c r="AA187" s="11">
        <v>4.6296296296296298</v>
      </c>
      <c r="AB187" s="11">
        <v>0.92592592592592582</v>
      </c>
      <c r="AC187" s="11">
        <v>18.518518518518519</v>
      </c>
      <c r="AD187" s="1">
        <v>100</v>
      </c>
    </row>
    <row r="188" spans="1:31" x14ac:dyDescent="0.2">
      <c r="A188" s="1" t="s">
        <v>841</v>
      </c>
      <c r="B188" s="1" t="s">
        <v>166</v>
      </c>
      <c r="C188" s="1" t="s">
        <v>165</v>
      </c>
      <c r="D188" s="2" t="s">
        <v>5</v>
      </c>
      <c r="E188" s="1" t="s">
        <v>35</v>
      </c>
      <c r="F188" s="1" t="s">
        <v>339</v>
      </c>
      <c r="G188" s="1" t="s">
        <v>337</v>
      </c>
      <c r="H188" s="1" t="s">
        <v>119</v>
      </c>
      <c r="J188" s="3" t="s">
        <v>31</v>
      </c>
      <c r="K188" s="1">
        <v>80</v>
      </c>
      <c r="L188" s="1">
        <v>51</v>
      </c>
      <c r="M188" s="1">
        <v>16</v>
      </c>
      <c r="N188" s="1">
        <v>22</v>
      </c>
      <c r="P188" s="1">
        <v>4</v>
      </c>
      <c r="Q188" s="1">
        <v>2</v>
      </c>
      <c r="S188" s="1" t="s">
        <v>338</v>
      </c>
      <c r="T188" s="1">
        <v>67</v>
      </c>
      <c r="U188" s="1">
        <v>80</v>
      </c>
      <c r="V188" s="1">
        <v>22</v>
      </c>
      <c r="W188" s="1">
        <v>4</v>
      </c>
      <c r="X188" s="1">
        <v>2</v>
      </c>
      <c r="Y188" s="1">
        <v>108</v>
      </c>
      <c r="Z188" s="11">
        <v>74.074074074074076</v>
      </c>
      <c r="AA188" s="11">
        <v>3.7037037037037033</v>
      </c>
      <c r="AB188" s="11">
        <v>1.8518518518518516</v>
      </c>
      <c r="AC188" s="11">
        <v>20.37037037037037</v>
      </c>
      <c r="AD188" s="1">
        <v>100</v>
      </c>
    </row>
    <row r="189" spans="1:31" x14ac:dyDescent="0.2">
      <c r="A189" s="1" t="s">
        <v>841</v>
      </c>
      <c r="B189" s="1" t="s">
        <v>166</v>
      </c>
      <c r="C189" s="1" t="s">
        <v>165</v>
      </c>
      <c r="D189" s="2" t="s">
        <v>5</v>
      </c>
      <c r="E189" s="1" t="s">
        <v>35</v>
      </c>
      <c r="F189" s="1" t="s">
        <v>336</v>
      </c>
      <c r="G189" s="1" t="s">
        <v>337</v>
      </c>
      <c r="H189" s="1" t="s">
        <v>119</v>
      </c>
      <c r="J189" s="3" t="s">
        <v>31</v>
      </c>
      <c r="K189" s="1">
        <v>76</v>
      </c>
      <c r="L189" s="1">
        <v>44</v>
      </c>
      <c r="M189" s="1">
        <v>20</v>
      </c>
      <c r="N189" s="1">
        <v>23</v>
      </c>
      <c r="O189" s="1">
        <v>19</v>
      </c>
      <c r="P189" s="1">
        <v>7</v>
      </c>
      <c r="Q189" s="1">
        <v>4</v>
      </c>
      <c r="S189" s="1">
        <v>0.7</v>
      </c>
      <c r="T189" s="1">
        <v>64</v>
      </c>
      <c r="U189" s="1">
        <v>76</v>
      </c>
      <c r="V189" s="1">
        <v>23</v>
      </c>
      <c r="W189" s="1">
        <v>7</v>
      </c>
      <c r="X189" s="1">
        <v>4</v>
      </c>
      <c r="Y189" s="1">
        <v>110</v>
      </c>
      <c r="Z189" s="11">
        <v>69.090909090909093</v>
      </c>
      <c r="AA189" s="11">
        <v>6.3636363636363633</v>
      </c>
      <c r="AB189" s="11">
        <v>3.6363636363636362</v>
      </c>
      <c r="AC189" s="11">
        <v>20.909090909090907</v>
      </c>
      <c r="AD189" s="1">
        <v>100</v>
      </c>
    </row>
    <row r="190" spans="1:31" x14ac:dyDescent="0.2">
      <c r="A190" s="1" t="s">
        <v>841</v>
      </c>
      <c r="B190" s="1" t="s">
        <v>166</v>
      </c>
      <c r="C190" s="1" t="s">
        <v>165</v>
      </c>
      <c r="D190" s="2" t="s">
        <v>5</v>
      </c>
      <c r="E190" s="1" t="s">
        <v>35</v>
      </c>
      <c r="F190" s="1" t="s">
        <v>336</v>
      </c>
      <c r="G190" s="1" t="s">
        <v>335</v>
      </c>
      <c r="H190" s="1" t="s">
        <v>119</v>
      </c>
      <c r="J190" s="3" t="s">
        <v>31</v>
      </c>
      <c r="K190" s="1">
        <v>75</v>
      </c>
      <c r="L190" s="1">
        <v>45</v>
      </c>
      <c r="M190" s="1">
        <v>17</v>
      </c>
      <c r="N190" s="1">
        <v>24</v>
      </c>
      <c r="P190" s="1">
        <v>6</v>
      </c>
      <c r="Q190" s="1">
        <v>4</v>
      </c>
      <c r="S190" s="1">
        <v>0.9</v>
      </c>
      <c r="T190" s="1">
        <v>62</v>
      </c>
      <c r="U190" s="1">
        <v>75</v>
      </c>
      <c r="V190" s="1">
        <v>24</v>
      </c>
      <c r="W190" s="1">
        <v>6</v>
      </c>
      <c r="X190" s="1">
        <v>4</v>
      </c>
      <c r="Y190" s="1">
        <v>109</v>
      </c>
      <c r="Z190" s="11">
        <v>68.807339449541288</v>
      </c>
      <c r="AA190" s="11">
        <v>5.5045871559633035</v>
      </c>
      <c r="AB190" s="11">
        <v>3.669724770642202</v>
      </c>
      <c r="AC190" s="11">
        <v>22.018348623853214</v>
      </c>
      <c r="AD190" s="1">
        <v>100.00000000000001</v>
      </c>
    </row>
    <row r="191" spans="1:31" x14ac:dyDescent="0.2">
      <c r="A191" s="1" t="s">
        <v>841</v>
      </c>
      <c r="B191" s="1" t="s">
        <v>166</v>
      </c>
      <c r="C191" s="1" t="s">
        <v>165</v>
      </c>
      <c r="D191" s="2" t="s">
        <v>5</v>
      </c>
      <c r="E191" s="1" t="s">
        <v>35</v>
      </c>
      <c r="F191" s="1" t="s">
        <v>334</v>
      </c>
      <c r="G191" s="1" t="s">
        <v>331</v>
      </c>
      <c r="H191" s="1" t="s">
        <v>333</v>
      </c>
      <c r="J191" s="3" t="s">
        <v>31</v>
      </c>
      <c r="K191" s="1">
        <v>81</v>
      </c>
      <c r="L191" s="1">
        <v>34</v>
      </c>
      <c r="M191" s="1">
        <v>18</v>
      </c>
      <c r="N191" s="1">
        <v>16</v>
      </c>
      <c r="O191" s="1">
        <v>32</v>
      </c>
      <c r="P191" s="1">
        <v>7</v>
      </c>
      <c r="Q191" s="1">
        <v>5</v>
      </c>
      <c r="S191" s="1">
        <v>0.7</v>
      </c>
      <c r="T191" s="1">
        <v>52</v>
      </c>
      <c r="U191" s="1">
        <v>81</v>
      </c>
      <c r="V191" s="1">
        <v>16</v>
      </c>
      <c r="W191" s="1">
        <v>7</v>
      </c>
      <c r="X191" s="1">
        <v>5</v>
      </c>
      <c r="Y191" s="1">
        <v>109</v>
      </c>
      <c r="Z191" s="11">
        <v>74.311926605504581</v>
      </c>
      <c r="AA191" s="11">
        <v>6.4220183486238538</v>
      </c>
      <c r="AB191" s="11">
        <v>4.5871559633027523</v>
      </c>
      <c r="AC191" s="11">
        <v>14.678899082568808</v>
      </c>
      <c r="AD191" s="1">
        <v>99.999999999999986</v>
      </c>
    </row>
    <row r="192" spans="1:31" x14ac:dyDescent="0.2">
      <c r="A192" s="1" t="s">
        <v>841</v>
      </c>
      <c r="B192" s="1" t="s">
        <v>166</v>
      </c>
      <c r="C192" s="1" t="s">
        <v>165</v>
      </c>
      <c r="D192" s="2" t="s">
        <v>5</v>
      </c>
      <c r="E192" s="1" t="s">
        <v>35</v>
      </c>
      <c r="F192" s="1" t="s">
        <v>332</v>
      </c>
      <c r="G192" s="1" t="s">
        <v>331</v>
      </c>
      <c r="H192" s="1" t="s">
        <v>111</v>
      </c>
      <c r="J192" s="3" t="s">
        <v>31</v>
      </c>
      <c r="K192" s="1">
        <v>80</v>
      </c>
      <c r="L192" s="1">
        <v>43</v>
      </c>
      <c r="M192" s="1">
        <v>24</v>
      </c>
      <c r="N192" s="1">
        <v>21</v>
      </c>
      <c r="O192" s="1">
        <v>25</v>
      </c>
      <c r="P192" s="1">
        <v>6</v>
      </c>
      <c r="Q192" s="1">
        <v>4</v>
      </c>
      <c r="S192" s="1">
        <v>0.4</v>
      </c>
      <c r="T192" s="1">
        <v>67</v>
      </c>
      <c r="U192" s="1">
        <v>80</v>
      </c>
      <c r="V192" s="1">
        <v>21</v>
      </c>
      <c r="W192" s="1">
        <v>6</v>
      </c>
      <c r="X192" s="1">
        <v>4</v>
      </c>
      <c r="Y192" s="1">
        <v>111</v>
      </c>
      <c r="Z192" s="11">
        <v>72.072072072072075</v>
      </c>
      <c r="AA192" s="11">
        <v>5.4054054054054053</v>
      </c>
      <c r="AB192" s="11">
        <v>3.6036036036036037</v>
      </c>
      <c r="AC192" s="11">
        <v>18.918918918918919</v>
      </c>
      <c r="AD192" s="1">
        <v>100</v>
      </c>
    </row>
    <row r="193" spans="1:30" x14ac:dyDescent="0.2">
      <c r="A193" s="1" t="s">
        <v>841</v>
      </c>
      <c r="B193" s="1" t="s">
        <v>166</v>
      </c>
      <c r="C193" s="1" t="s">
        <v>165</v>
      </c>
      <c r="D193" s="2" t="s">
        <v>5</v>
      </c>
      <c r="E193" s="1" t="s">
        <v>35</v>
      </c>
      <c r="F193" s="1" t="s">
        <v>330</v>
      </c>
      <c r="G193" s="1" t="s">
        <v>328</v>
      </c>
      <c r="H193" s="1" t="s">
        <v>111</v>
      </c>
      <c r="J193" s="3" t="s">
        <v>31</v>
      </c>
      <c r="K193" s="1">
        <v>78</v>
      </c>
      <c r="L193" s="1">
        <v>50</v>
      </c>
      <c r="M193" s="1">
        <v>13</v>
      </c>
      <c r="N193" s="1">
        <v>22</v>
      </c>
      <c r="P193" s="1">
        <v>7</v>
      </c>
      <c r="Q193" s="1">
        <v>4</v>
      </c>
      <c r="S193" s="1">
        <v>0.4</v>
      </c>
      <c r="T193" s="1">
        <v>63</v>
      </c>
      <c r="U193" s="1">
        <v>78</v>
      </c>
      <c r="V193" s="1">
        <v>22</v>
      </c>
      <c r="W193" s="1">
        <v>7</v>
      </c>
      <c r="X193" s="1">
        <v>4</v>
      </c>
      <c r="Y193" s="1">
        <v>111</v>
      </c>
      <c r="Z193" s="11">
        <v>70.270270270270274</v>
      </c>
      <c r="AA193" s="11">
        <v>6.3063063063063058</v>
      </c>
      <c r="AB193" s="11">
        <v>3.6036036036036037</v>
      </c>
      <c r="AC193" s="11">
        <v>19.81981981981982</v>
      </c>
      <c r="AD193" s="1">
        <v>100</v>
      </c>
    </row>
    <row r="194" spans="1:30" x14ac:dyDescent="0.2">
      <c r="A194" s="1" t="s">
        <v>841</v>
      </c>
      <c r="B194" s="1" t="s">
        <v>166</v>
      </c>
      <c r="C194" s="1" t="s">
        <v>165</v>
      </c>
      <c r="D194" s="2" t="s">
        <v>5</v>
      </c>
      <c r="E194" s="1" t="s">
        <v>35</v>
      </c>
      <c r="F194" s="1" t="s">
        <v>329</v>
      </c>
      <c r="G194" s="1" t="s">
        <v>328</v>
      </c>
      <c r="H194" s="1" t="s">
        <v>326</v>
      </c>
      <c r="J194" s="3" t="s">
        <v>31</v>
      </c>
      <c r="K194" s="1">
        <v>79</v>
      </c>
      <c r="L194" s="1">
        <v>48</v>
      </c>
      <c r="M194" s="1">
        <v>23</v>
      </c>
      <c r="N194" s="1">
        <v>22</v>
      </c>
      <c r="O194" s="1">
        <v>18</v>
      </c>
      <c r="P194" s="1">
        <v>4</v>
      </c>
      <c r="Q194" s="1">
        <v>1</v>
      </c>
      <c r="S194" s="1">
        <v>0.3</v>
      </c>
      <c r="T194" s="1">
        <v>71</v>
      </c>
      <c r="U194" s="1">
        <v>79</v>
      </c>
      <c r="V194" s="1">
        <v>22</v>
      </c>
      <c r="W194" s="1">
        <v>4</v>
      </c>
      <c r="X194" s="1">
        <v>1</v>
      </c>
      <c r="Y194" s="1">
        <v>106</v>
      </c>
      <c r="Z194" s="11">
        <v>74.528301886792448</v>
      </c>
      <c r="AA194" s="11">
        <v>3.7735849056603774</v>
      </c>
      <c r="AB194" s="11">
        <v>0.94339622641509435</v>
      </c>
      <c r="AC194" s="11">
        <v>20.754716981132077</v>
      </c>
      <c r="AD194" s="1">
        <v>99.999999999999986</v>
      </c>
    </row>
    <row r="195" spans="1:30" x14ac:dyDescent="0.2">
      <c r="A195" s="1" t="s">
        <v>841</v>
      </c>
      <c r="B195" s="1" t="s">
        <v>166</v>
      </c>
      <c r="C195" s="1" t="s">
        <v>165</v>
      </c>
      <c r="D195" s="2" t="s">
        <v>5</v>
      </c>
      <c r="E195" s="1" t="s">
        <v>35</v>
      </c>
      <c r="F195" s="1" t="s">
        <v>327</v>
      </c>
      <c r="G195" s="1" t="s">
        <v>325</v>
      </c>
      <c r="H195" s="1" t="s">
        <v>326</v>
      </c>
      <c r="J195" s="3" t="s">
        <v>31</v>
      </c>
      <c r="K195" s="1">
        <v>79</v>
      </c>
      <c r="L195" s="1">
        <v>51</v>
      </c>
      <c r="M195" s="1">
        <v>17</v>
      </c>
      <c r="N195" s="1">
        <v>23</v>
      </c>
      <c r="P195" s="1">
        <v>4</v>
      </c>
      <c r="Q195" s="1">
        <v>2</v>
      </c>
      <c r="S195" s="1">
        <v>0.6</v>
      </c>
      <c r="T195" s="1">
        <v>68</v>
      </c>
      <c r="U195" s="1">
        <v>79</v>
      </c>
      <c r="V195" s="1">
        <v>23</v>
      </c>
      <c r="W195" s="1">
        <v>4</v>
      </c>
      <c r="X195" s="1">
        <v>2</v>
      </c>
      <c r="Y195" s="1">
        <v>108</v>
      </c>
      <c r="Z195" s="11">
        <v>73.148148148148152</v>
      </c>
      <c r="AA195" s="11">
        <v>3.7037037037037033</v>
      </c>
      <c r="AB195" s="11">
        <v>1.8518518518518516</v>
      </c>
      <c r="AC195" s="11">
        <v>21.296296296296298</v>
      </c>
      <c r="AD195" s="1">
        <v>100.00000000000001</v>
      </c>
    </row>
    <row r="196" spans="1:30" x14ac:dyDescent="0.2">
      <c r="A196" s="1" t="s">
        <v>841</v>
      </c>
      <c r="B196" s="1" t="s">
        <v>166</v>
      </c>
      <c r="C196" s="1" t="s">
        <v>165</v>
      </c>
      <c r="D196" s="2" t="s">
        <v>5</v>
      </c>
      <c r="E196" s="1" t="s">
        <v>35</v>
      </c>
      <c r="F196" s="1" t="s">
        <v>324</v>
      </c>
      <c r="G196" s="1" t="s">
        <v>325</v>
      </c>
      <c r="H196" s="1" t="s">
        <v>322</v>
      </c>
      <c r="J196" s="3" t="s">
        <v>31</v>
      </c>
      <c r="K196" s="1">
        <v>71</v>
      </c>
      <c r="L196" s="1">
        <v>45</v>
      </c>
      <c r="M196" s="1">
        <v>22</v>
      </c>
      <c r="N196" s="1">
        <v>22</v>
      </c>
      <c r="O196" s="1">
        <v>24</v>
      </c>
      <c r="P196" s="1">
        <v>5</v>
      </c>
      <c r="Q196" s="1">
        <v>6</v>
      </c>
      <c r="S196" s="1">
        <v>0.6</v>
      </c>
      <c r="T196" s="1">
        <v>67</v>
      </c>
      <c r="U196" s="1">
        <v>71</v>
      </c>
      <c r="V196" s="1">
        <v>22</v>
      </c>
      <c r="W196" s="1">
        <v>5</v>
      </c>
      <c r="X196" s="1">
        <v>6</v>
      </c>
      <c r="Y196" s="1">
        <v>104</v>
      </c>
      <c r="Z196" s="11">
        <v>68.269230769230774</v>
      </c>
      <c r="AA196" s="11">
        <v>4.8076923076923084</v>
      </c>
      <c r="AB196" s="11">
        <v>5.7692307692307692</v>
      </c>
      <c r="AC196" s="11">
        <v>21.153846153846153</v>
      </c>
      <c r="AD196" s="1">
        <v>100.00000000000001</v>
      </c>
    </row>
    <row r="197" spans="1:30" x14ac:dyDescent="0.2">
      <c r="A197" s="1" t="s">
        <v>841</v>
      </c>
      <c r="B197" s="1" t="s">
        <v>166</v>
      </c>
      <c r="C197" s="1" t="s">
        <v>165</v>
      </c>
      <c r="D197" s="2" t="s">
        <v>5</v>
      </c>
      <c r="E197" s="1" t="s">
        <v>35</v>
      </c>
      <c r="F197" s="1" t="s">
        <v>324</v>
      </c>
      <c r="G197" s="1" t="s">
        <v>323</v>
      </c>
      <c r="H197" s="1" t="s">
        <v>322</v>
      </c>
      <c r="J197" s="3" t="s">
        <v>31</v>
      </c>
      <c r="K197" s="1">
        <v>77</v>
      </c>
      <c r="L197" s="1">
        <v>53</v>
      </c>
      <c r="M197" s="1">
        <v>17</v>
      </c>
      <c r="N197" s="1">
        <v>19</v>
      </c>
      <c r="P197" s="1">
        <v>5</v>
      </c>
      <c r="Q197" s="1">
        <v>6</v>
      </c>
      <c r="S197" s="1">
        <v>0.3</v>
      </c>
      <c r="T197" s="1">
        <v>70</v>
      </c>
      <c r="U197" s="1">
        <v>77</v>
      </c>
      <c r="V197" s="1">
        <v>19</v>
      </c>
      <c r="W197" s="1">
        <v>5</v>
      </c>
      <c r="X197" s="1">
        <v>6</v>
      </c>
      <c r="Y197" s="1">
        <v>107</v>
      </c>
      <c r="Z197" s="11">
        <v>71.962616822429908</v>
      </c>
      <c r="AA197" s="11">
        <v>4.6728971962616823</v>
      </c>
      <c r="AB197" s="11">
        <v>5.6074766355140184</v>
      </c>
      <c r="AC197" s="11">
        <v>17.75700934579439</v>
      </c>
      <c r="AD197" s="1">
        <v>100</v>
      </c>
    </row>
    <row r="198" spans="1:30" x14ac:dyDescent="0.2">
      <c r="A198" s="1" t="s">
        <v>841</v>
      </c>
      <c r="B198" s="1" t="s">
        <v>166</v>
      </c>
      <c r="C198" s="1" t="s">
        <v>165</v>
      </c>
      <c r="D198" s="2" t="s">
        <v>5</v>
      </c>
      <c r="E198" s="1" t="s">
        <v>35</v>
      </c>
      <c r="F198" s="1" t="s">
        <v>321</v>
      </c>
      <c r="G198" s="1" t="s">
        <v>319</v>
      </c>
      <c r="H198" s="1" t="s">
        <v>320</v>
      </c>
      <c r="J198" s="3" t="s">
        <v>31</v>
      </c>
      <c r="K198" s="1">
        <v>73</v>
      </c>
      <c r="L198" s="1">
        <v>49</v>
      </c>
      <c r="M198" s="1">
        <v>15</v>
      </c>
      <c r="N198" s="1">
        <v>25</v>
      </c>
      <c r="P198" s="1">
        <v>7</v>
      </c>
      <c r="Q198" s="1">
        <v>5</v>
      </c>
      <c r="S198" s="1">
        <v>0.3</v>
      </c>
      <c r="T198" s="1">
        <v>64</v>
      </c>
      <c r="U198" s="1">
        <v>73</v>
      </c>
      <c r="V198" s="1">
        <v>25</v>
      </c>
      <c r="W198" s="1">
        <v>7</v>
      </c>
      <c r="X198" s="1">
        <v>5</v>
      </c>
      <c r="Y198" s="1">
        <v>110</v>
      </c>
      <c r="Z198" s="11">
        <v>66.363636363636374</v>
      </c>
      <c r="AA198" s="11">
        <v>6.3636363636363633</v>
      </c>
      <c r="AB198" s="11">
        <v>4.5454545454545459</v>
      </c>
      <c r="AC198" s="11">
        <v>22.727272727272727</v>
      </c>
      <c r="AD198" s="1">
        <v>100</v>
      </c>
    </row>
    <row r="199" spans="1:30" x14ac:dyDescent="0.2">
      <c r="A199" s="1" t="s">
        <v>841</v>
      </c>
      <c r="B199" s="1" t="s">
        <v>166</v>
      </c>
      <c r="C199" s="1" t="s">
        <v>165</v>
      </c>
      <c r="D199" s="2" t="s">
        <v>5</v>
      </c>
      <c r="E199" s="1" t="s">
        <v>35</v>
      </c>
      <c r="F199" s="1" t="s">
        <v>318</v>
      </c>
      <c r="G199" s="1" t="s">
        <v>319</v>
      </c>
      <c r="H199" s="1" t="s">
        <v>317</v>
      </c>
      <c r="J199" s="3" t="s">
        <v>31</v>
      </c>
      <c r="K199" s="1">
        <v>81</v>
      </c>
      <c r="L199" s="1">
        <v>44</v>
      </c>
      <c r="M199" s="1">
        <v>20</v>
      </c>
      <c r="N199" s="1">
        <v>24</v>
      </c>
      <c r="O199" s="1">
        <v>17</v>
      </c>
      <c r="P199" s="1">
        <v>3</v>
      </c>
      <c r="Q199" s="1">
        <v>2</v>
      </c>
      <c r="S199" s="1">
        <v>0.2</v>
      </c>
      <c r="T199" s="1">
        <v>64</v>
      </c>
      <c r="U199" s="1">
        <v>81</v>
      </c>
      <c r="V199" s="1">
        <v>24</v>
      </c>
      <c r="W199" s="1">
        <v>3</v>
      </c>
      <c r="X199" s="1">
        <v>2</v>
      </c>
      <c r="Y199" s="1">
        <v>110</v>
      </c>
      <c r="Z199" s="11">
        <v>73.636363636363626</v>
      </c>
      <c r="AA199" s="11">
        <v>2.7272727272727271</v>
      </c>
      <c r="AB199" s="11">
        <v>1.8181818181818181</v>
      </c>
      <c r="AC199" s="11">
        <v>21.818181818181817</v>
      </c>
      <c r="AD199" s="1">
        <v>99.999999999999986</v>
      </c>
    </row>
    <row r="200" spans="1:30" x14ac:dyDescent="0.2">
      <c r="A200" s="1" t="s">
        <v>841</v>
      </c>
      <c r="B200" s="1" t="s">
        <v>166</v>
      </c>
      <c r="C200" s="1" t="s">
        <v>165</v>
      </c>
      <c r="D200" s="2" t="s">
        <v>5</v>
      </c>
      <c r="E200" s="1" t="s">
        <v>35</v>
      </c>
      <c r="F200" s="1" t="s">
        <v>318</v>
      </c>
      <c r="G200" s="1" t="s">
        <v>316</v>
      </c>
      <c r="H200" s="1" t="s">
        <v>317</v>
      </c>
      <c r="J200" s="3" t="s">
        <v>31</v>
      </c>
      <c r="K200" s="1">
        <v>77</v>
      </c>
      <c r="L200" s="1">
        <v>47</v>
      </c>
      <c r="M200" s="1">
        <v>15</v>
      </c>
      <c r="N200" s="1">
        <v>30</v>
      </c>
      <c r="P200" s="1">
        <v>3</v>
      </c>
      <c r="Q200" s="1">
        <v>2</v>
      </c>
      <c r="S200" s="1">
        <v>0.4</v>
      </c>
      <c r="T200" s="1">
        <v>62</v>
      </c>
      <c r="U200" s="1">
        <v>77</v>
      </c>
      <c r="V200" s="1">
        <v>30</v>
      </c>
      <c r="W200" s="1">
        <v>3</v>
      </c>
      <c r="X200" s="1">
        <v>2</v>
      </c>
      <c r="Y200" s="1">
        <v>112</v>
      </c>
      <c r="Z200" s="11">
        <v>68.75</v>
      </c>
      <c r="AA200" s="11">
        <v>2.6785714285714284</v>
      </c>
      <c r="AB200" s="11">
        <v>1.7857142857142856</v>
      </c>
      <c r="AC200" s="11">
        <v>26.785714285714285</v>
      </c>
      <c r="AD200" s="1">
        <v>100</v>
      </c>
    </row>
    <row r="201" spans="1:30" x14ac:dyDescent="0.2">
      <c r="A201" s="1" t="s">
        <v>841</v>
      </c>
      <c r="B201" s="1" t="s">
        <v>166</v>
      </c>
      <c r="C201" s="1" t="s">
        <v>165</v>
      </c>
      <c r="D201" s="2" t="s">
        <v>5</v>
      </c>
      <c r="E201" s="1" t="s">
        <v>35</v>
      </c>
      <c r="F201" s="1" t="s">
        <v>315</v>
      </c>
      <c r="G201" s="1" t="s">
        <v>316</v>
      </c>
      <c r="H201" s="1" t="s">
        <v>314</v>
      </c>
      <c r="J201" s="3" t="s">
        <v>31</v>
      </c>
      <c r="K201" s="1">
        <v>72</v>
      </c>
      <c r="L201" s="1">
        <v>35</v>
      </c>
      <c r="M201" s="1">
        <v>26</v>
      </c>
      <c r="N201" s="1">
        <v>21</v>
      </c>
      <c r="O201" s="1">
        <v>28</v>
      </c>
      <c r="P201" s="1">
        <v>10</v>
      </c>
      <c r="Q201" s="1">
        <v>9</v>
      </c>
      <c r="S201" s="1">
        <v>0.8</v>
      </c>
      <c r="T201" s="1">
        <v>61</v>
      </c>
      <c r="U201" s="1">
        <v>72</v>
      </c>
      <c r="V201" s="1">
        <v>21</v>
      </c>
      <c r="W201" s="1">
        <v>10</v>
      </c>
      <c r="X201" s="1">
        <v>9</v>
      </c>
      <c r="Y201" s="1">
        <v>112</v>
      </c>
      <c r="Z201" s="11">
        <v>64.285714285714292</v>
      </c>
      <c r="AA201" s="11">
        <v>8.9285714285714288</v>
      </c>
      <c r="AB201" s="11">
        <v>8.0357142857142865</v>
      </c>
      <c r="AC201" s="11">
        <v>18.75</v>
      </c>
      <c r="AD201" s="1">
        <v>100.00000000000001</v>
      </c>
    </row>
    <row r="202" spans="1:30" x14ac:dyDescent="0.2">
      <c r="A202" s="1" t="s">
        <v>841</v>
      </c>
      <c r="B202" s="1" t="s">
        <v>166</v>
      </c>
      <c r="C202" s="1" t="s">
        <v>165</v>
      </c>
      <c r="D202" s="2" t="s">
        <v>5</v>
      </c>
      <c r="E202" s="1" t="s">
        <v>35</v>
      </c>
      <c r="F202" s="1" t="s">
        <v>315</v>
      </c>
      <c r="G202" s="1" t="s">
        <v>313</v>
      </c>
      <c r="H202" s="1" t="s">
        <v>314</v>
      </c>
      <c r="J202" s="3" t="s">
        <v>31</v>
      </c>
      <c r="K202" s="1">
        <v>67</v>
      </c>
      <c r="L202" s="1">
        <v>42</v>
      </c>
      <c r="M202" s="1">
        <v>15</v>
      </c>
      <c r="N202" s="1">
        <v>21</v>
      </c>
      <c r="P202" s="1">
        <v>7</v>
      </c>
      <c r="Q202" s="1">
        <v>8</v>
      </c>
      <c r="S202" s="1">
        <v>0.4</v>
      </c>
      <c r="T202" s="1">
        <v>57</v>
      </c>
      <c r="U202" s="1">
        <v>67</v>
      </c>
      <c r="V202" s="1">
        <v>21</v>
      </c>
      <c r="W202" s="1">
        <v>7</v>
      </c>
      <c r="X202" s="1">
        <v>8</v>
      </c>
      <c r="Y202" s="1">
        <v>103</v>
      </c>
      <c r="Z202" s="11">
        <v>65.048543689320397</v>
      </c>
      <c r="AA202" s="11">
        <v>6.7961165048543686</v>
      </c>
      <c r="AB202" s="11">
        <v>7.7669902912621351</v>
      </c>
      <c r="AC202" s="11">
        <v>20.388349514563107</v>
      </c>
      <c r="AD202" s="1">
        <v>100</v>
      </c>
    </row>
    <row r="203" spans="1:30" x14ac:dyDescent="0.2">
      <c r="A203" s="1" t="s">
        <v>841</v>
      </c>
      <c r="B203" s="1" t="s">
        <v>166</v>
      </c>
      <c r="C203" s="1" t="s">
        <v>165</v>
      </c>
      <c r="D203" s="2" t="s">
        <v>5</v>
      </c>
      <c r="E203" s="1" t="s">
        <v>35</v>
      </c>
      <c r="F203" s="1" t="s">
        <v>312</v>
      </c>
      <c r="G203" s="1" t="s">
        <v>313</v>
      </c>
      <c r="H203" s="1" t="s">
        <v>99</v>
      </c>
      <c r="J203" s="3" t="s">
        <v>31</v>
      </c>
      <c r="K203" s="1">
        <v>78</v>
      </c>
      <c r="L203" s="1">
        <v>44</v>
      </c>
      <c r="M203" s="1">
        <v>21</v>
      </c>
      <c r="N203" s="1">
        <v>21</v>
      </c>
      <c r="O203" s="1">
        <v>19</v>
      </c>
      <c r="P203" s="1">
        <v>5</v>
      </c>
      <c r="Q203" s="1">
        <v>2</v>
      </c>
      <c r="S203" s="1">
        <v>0.7</v>
      </c>
      <c r="T203" s="1">
        <v>65</v>
      </c>
      <c r="U203" s="1">
        <v>78</v>
      </c>
      <c r="V203" s="1">
        <v>21</v>
      </c>
      <c r="W203" s="1">
        <v>5</v>
      </c>
      <c r="X203" s="1">
        <v>2</v>
      </c>
      <c r="Y203" s="1">
        <v>106</v>
      </c>
      <c r="Z203" s="11">
        <v>73.584905660377359</v>
      </c>
      <c r="AA203" s="11">
        <v>4.716981132075472</v>
      </c>
      <c r="AB203" s="11">
        <v>1.8867924528301887</v>
      </c>
      <c r="AC203" s="11">
        <v>19.811320754716981</v>
      </c>
      <c r="AD203" s="1">
        <v>100</v>
      </c>
    </row>
    <row r="204" spans="1:30" x14ac:dyDescent="0.2">
      <c r="A204" s="1" t="s">
        <v>841</v>
      </c>
      <c r="B204" s="1" t="s">
        <v>166</v>
      </c>
      <c r="C204" s="1" t="s">
        <v>165</v>
      </c>
      <c r="D204" s="2" t="s">
        <v>5</v>
      </c>
      <c r="E204" s="1" t="s">
        <v>35</v>
      </c>
      <c r="F204" s="1" t="s">
        <v>312</v>
      </c>
      <c r="G204" s="1" t="s">
        <v>311</v>
      </c>
      <c r="H204" s="1" t="s">
        <v>99</v>
      </c>
      <c r="J204" s="3" t="s">
        <v>31</v>
      </c>
      <c r="K204" s="1">
        <v>80</v>
      </c>
      <c r="L204" s="1">
        <v>48</v>
      </c>
      <c r="M204" s="1">
        <v>19</v>
      </c>
      <c r="N204" s="1">
        <v>23</v>
      </c>
      <c r="P204" s="1">
        <v>4</v>
      </c>
      <c r="Q204" s="1">
        <v>2</v>
      </c>
      <c r="S204" s="1">
        <v>0.5</v>
      </c>
      <c r="T204" s="1">
        <v>67</v>
      </c>
      <c r="U204" s="1">
        <v>80</v>
      </c>
      <c r="V204" s="1">
        <v>23</v>
      </c>
      <c r="W204" s="1">
        <v>4</v>
      </c>
      <c r="X204" s="1">
        <v>2</v>
      </c>
      <c r="Y204" s="1">
        <v>109</v>
      </c>
      <c r="Z204" s="11">
        <v>73.394495412844037</v>
      </c>
      <c r="AA204" s="11">
        <v>3.669724770642202</v>
      </c>
      <c r="AB204" s="11">
        <v>1.834862385321101</v>
      </c>
      <c r="AC204" s="11">
        <v>21.100917431192663</v>
      </c>
      <c r="AD204" s="1">
        <v>100.00000000000001</v>
      </c>
    </row>
    <row r="205" spans="1:30" x14ac:dyDescent="0.2">
      <c r="A205" s="1" t="s">
        <v>841</v>
      </c>
      <c r="B205" s="1" t="s">
        <v>166</v>
      </c>
      <c r="C205" s="1" t="s">
        <v>165</v>
      </c>
      <c r="D205" s="2" t="s">
        <v>5</v>
      </c>
      <c r="E205" s="1" t="s">
        <v>35</v>
      </c>
      <c r="F205" s="1" t="s">
        <v>98</v>
      </c>
      <c r="G205" s="1" t="s">
        <v>310</v>
      </c>
      <c r="H205" s="1" t="s">
        <v>96</v>
      </c>
      <c r="J205" s="3" t="s">
        <v>31</v>
      </c>
      <c r="K205" s="1">
        <v>72</v>
      </c>
      <c r="L205" s="1">
        <v>45</v>
      </c>
      <c r="M205" s="1">
        <v>16</v>
      </c>
      <c r="N205" s="1">
        <v>20</v>
      </c>
      <c r="P205" s="1">
        <v>9</v>
      </c>
      <c r="Q205" s="1">
        <v>8</v>
      </c>
      <c r="S205" s="1">
        <v>0.2</v>
      </c>
      <c r="T205" s="1">
        <v>61</v>
      </c>
      <c r="U205" s="1">
        <v>72</v>
      </c>
      <c r="V205" s="1">
        <v>20</v>
      </c>
      <c r="W205" s="1">
        <v>9</v>
      </c>
      <c r="X205" s="1">
        <v>8</v>
      </c>
      <c r="Y205" s="1">
        <v>109</v>
      </c>
      <c r="Z205" s="11">
        <v>66.055045871559642</v>
      </c>
      <c r="AA205" s="11">
        <v>8.2568807339449553</v>
      </c>
      <c r="AB205" s="11">
        <v>7.3394495412844041</v>
      </c>
      <c r="AC205" s="11">
        <v>18.348623853211009</v>
      </c>
      <c r="AD205" s="1">
        <v>100.00000000000001</v>
      </c>
    </row>
    <row r="206" spans="1:30" x14ac:dyDescent="0.2">
      <c r="A206" s="1" t="s">
        <v>841</v>
      </c>
      <c r="B206" s="1" t="s">
        <v>166</v>
      </c>
      <c r="C206" s="1" t="s">
        <v>165</v>
      </c>
      <c r="D206" s="2" t="s">
        <v>5</v>
      </c>
      <c r="E206" s="1" t="s">
        <v>35</v>
      </c>
      <c r="F206" s="1" t="s">
        <v>92</v>
      </c>
      <c r="G206" s="1" t="s">
        <v>309</v>
      </c>
      <c r="H206" s="1" t="s">
        <v>90</v>
      </c>
      <c r="J206" s="3" t="s">
        <v>31</v>
      </c>
      <c r="K206" s="1">
        <v>80</v>
      </c>
      <c r="L206" s="1">
        <v>51</v>
      </c>
      <c r="M206" s="1">
        <v>14</v>
      </c>
      <c r="N206" s="1">
        <v>23</v>
      </c>
      <c r="P206" s="1">
        <v>4</v>
      </c>
      <c r="Q206" s="1">
        <v>1</v>
      </c>
      <c r="S206" s="1">
        <v>0.1</v>
      </c>
      <c r="T206" s="1">
        <v>65</v>
      </c>
      <c r="U206" s="1">
        <v>80</v>
      </c>
      <c r="V206" s="1">
        <v>23</v>
      </c>
      <c r="W206" s="1">
        <v>4</v>
      </c>
      <c r="X206" s="1">
        <v>1</v>
      </c>
      <c r="Y206" s="1">
        <v>108</v>
      </c>
      <c r="Z206" s="11">
        <v>74.074074074074076</v>
      </c>
      <c r="AA206" s="11">
        <v>3.7037037037037033</v>
      </c>
      <c r="AB206" s="11">
        <v>0.92592592592592582</v>
      </c>
      <c r="AC206" s="11">
        <v>21.296296296296298</v>
      </c>
      <c r="AD206" s="1">
        <v>100.00000000000001</v>
      </c>
    </row>
    <row r="207" spans="1:30" x14ac:dyDescent="0.2">
      <c r="A207" s="1" t="s">
        <v>841</v>
      </c>
      <c r="B207" s="1" t="s">
        <v>166</v>
      </c>
      <c r="C207" s="1" t="s">
        <v>165</v>
      </c>
      <c r="D207" s="2" t="s">
        <v>5</v>
      </c>
      <c r="E207" s="1" t="s">
        <v>35</v>
      </c>
      <c r="F207" s="1" t="s">
        <v>308</v>
      </c>
      <c r="G207" s="1" t="s">
        <v>307</v>
      </c>
      <c r="H207" s="1" t="s">
        <v>90</v>
      </c>
      <c r="J207" s="3" t="s">
        <v>31</v>
      </c>
      <c r="K207" s="1">
        <v>80</v>
      </c>
      <c r="L207" s="1">
        <v>49</v>
      </c>
      <c r="M207" s="1">
        <v>21</v>
      </c>
      <c r="N207" s="1">
        <v>19</v>
      </c>
      <c r="O207" s="1">
        <v>20</v>
      </c>
      <c r="P207" s="1">
        <v>5</v>
      </c>
      <c r="Q207" s="1">
        <v>1</v>
      </c>
      <c r="S207" s="1">
        <v>0.6</v>
      </c>
      <c r="T207" s="1">
        <v>70</v>
      </c>
      <c r="U207" s="1">
        <v>80</v>
      </c>
      <c r="V207" s="1">
        <v>19</v>
      </c>
      <c r="W207" s="1">
        <v>5</v>
      </c>
      <c r="X207" s="1">
        <v>1</v>
      </c>
      <c r="Y207" s="1">
        <v>105</v>
      </c>
      <c r="Z207" s="11">
        <v>76.19047619047619</v>
      </c>
      <c r="AA207" s="11">
        <v>4.7619047619047619</v>
      </c>
      <c r="AB207" s="11">
        <v>0.95238095238095244</v>
      </c>
      <c r="AC207" s="11">
        <v>18.095238095238095</v>
      </c>
      <c r="AD207" s="1">
        <v>99.999999999999986</v>
      </c>
    </row>
    <row r="208" spans="1:30" x14ac:dyDescent="0.2">
      <c r="A208" s="1" t="s">
        <v>841</v>
      </c>
      <c r="B208" s="1" t="s">
        <v>166</v>
      </c>
      <c r="C208" s="1" t="s">
        <v>165</v>
      </c>
      <c r="D208" s="2" t="s">
        <v>5</v>
      </c>
      <c r="E208" s="1" t="s">
        <v>35</v>
      </c>
      <c r="F208" s="1" t="s">
        <v>306</v>
      </c>
      <c r="G208" s="1" t="s">
        <v>307</v>
      </c>
      <c r="H208" s="1" t="s">
        <v>75</v>
      </c>
      <c r="J208" s="3" t="s">
        <v>31</v>
      </c>
      <c r="K208" s="1">
        <v>81</v>
      </c>
      <c r="L208" s="1">
        <v>47</v>
      </c>
      <c r="M208" s="1">
        <v>22</v>
      </c>
      <c r="N208" s="1">
        <v>22</v>
      </c>
      <c r="O208" s="1">
        <v>20</v>
      </c>
      <c r="P208" s="1">
        <v>3</v>
      </c>
      <c r="Q208" s="1">
        <v>2</v>
      </c>
      <c r="S208" s="1">
        <v>0.6</v>
      </c>
      <c r="T208" s="1">
        <v>69</v>
      </c>
      <c r="U208" s="1">
        <v>81</v>
      </c>
      <c r="V208" s="1">
        <v>22</v>
      </c>
      <c r="W208" s="1">
        <v>3</v>
      </c>
      <c r="X208" s="1">
        <v>2</v>
      </c>
      <c r="Y208" s="1">
        <v>108</v>
      </c>
      <c r="Z208" s="11">
        <v>75</v>
      </c>
      <c r="AA208" s="11">
        <v>2.7777777777777777</v>
      </c>
      <c r="AB208" s="11">
        <v>1.8518518518518516</v>
      </c>
      <c r="AC208" s="11">
        <v>20.37037037037037</v>
      </c>
      <c r="AD208" s="1">
        <v>99.999999999999986</v>
      </c>
    </row>
    <row r="209" spans="1:31" x14ac:dyDescent="0.2">
      <c r="A209" s="1" t="s">
        <v>841</v>
      </c>
      <c r="B209" s="1" t="s">
        <v>166</v>
      </c>
      <c r="C209" s="1" t="s">
        <v>165</v>
      </c>
      <c r="D209" s="2" t="s">
        <v>5</v>
      </c>
      <c r="E209" s="1" t="s">
        <v>35</v>
      </c>
      <c r="F209" s="1" t="s">
        <v>306</v>
      </c>
      <c r="G209" s="1" t="s">
        <v>305</v>
      </c>
      <c r="H209" s="1" t="s">
        <v>75</v>
      </c>
      <c r="J209" s="3" t="s">
        <v>31</v>
      </c>
      <c r="K209" s="1">
        <v>82</v>
      </c>
      <c r="L209" s="1">
        <v>53</v>
      </c>
      <c r="M209" s="1">
        <v>14</v>
      </c>
      <c r="N209" s="1">
        <v>22</v>
      </c>
      <c r="P209" s="1">
        <v>2</v>
      </c>
      <c r="Q209" s="1">
        <v>2</v>
      </c>
      <c r="S209" s="1">
        <v>0.7</v>
      </c>
      <c r="T209" s="1">
        <v>67</v>
      </c>
      <c r="U209" s="1">
        <v>82</v>
      </c>
      <c r="V209" s="1">
        <v>22</v>
      </c>
      <c r="W209" s="1">
        <v>2</v>
      </c>
      <c r="X209" s="1">
        <v>2</v>
      </c>
      <c r="Y209" s="1">
        <v>108</v>
      </c>
      <c r="Z209" s="11">
        <v>75.925925925925924</v>
      </c>
      <c r="AA209" s="11">
        <v>1.8518518518518516</v>
      </c>
      <c r="AB209" s="11">
        <v>1.8518518518518516</v>
      </c>
      <c r="AC209" s="11">
        <v>20.37037037037037</v>
      </c>
      <c r="AD209" s="1">
        <v>99.999999999999986</v>
      </c>
    </row>
    <row r="210" spans="1:31" x14ac:dyDescent="0.2">
      <c r="A210" s="1" t="s">
        <v>841</v>
      </c>
      <c r="B210" s="1" t="s">
        <v>166</v>
      </c>
      <c r="C210" s="1" t="s">
        <v>165</v>
      </c>
      <c r="D210" s="2" t="s">
        <v>5</v>
      </c>
      <c r="E210" s="1" t="s">
        <v>35</v>
      </c>
      <c r="F210" s="1" t="s">
        <v>304</v>
      </c>
      <c r="G210" s="1" t="s">
        <v>303</v>
      </c>
      <c r="H210" s="1" t="s">
        <v>75</v>
      </c>
      <c r="J210" s="3" t="s">
        <v>31</v>
      </c>
      <c r="K210" s="1">
        <v>81</v>
      </c>
      <c r="L210" s="1">
        <v>49</v>
      </c>
      <c r="M210" s="1">
        <v>19</v>
      </c>
      <c r="N210" s="1">
        <v>18</v>
      </c>
      <c r="P210" s="1">
        <v>3</v>
      </c>
      <c r="Q210" s="1">
        <v>3</v>
      </c>
      <c r="S210" s="1">
        <v>0.5</v>
      </c>
      <c r="T210" s="1">
        <v>68</v>
      </c>
      <c r="U210" s="1">
        <v>81</v>
      </c>
      <c r="V210" s="1">
        <v>18</v>
      </c>
      <c r="W210" s="1">
        <v>3</v>
      </c>
      <c r="X210" s="1">
        <v>3</v>
      </c>
      <c r="Y210" s="1">
        <v>105</v>
      </c>
      <c r="Z210" s="11">
        <v>77.142857142857153</v>
      </c>
      <c r="AA210" s="11">
        <v>2.8571428571428572</v>
      </c>
      <c r="AB210" s="11">
        <v>2.8571428571428572</v>
      </c>
      <c r="AC210" s="11">
        <v>17.142857142857142</v>
      </c>
      <c r="AD210" s="1">
        <v>100.00000000000001</v>
      </c>
    </row>
    <row r="211" spans="1:31" x14ac:dyDescent="0.2">
      <c r="A211" s="1" t="s">
        <v>841</v>
      </c>
      <c r="B211" s="1" t="s">
        <v>166</v>
      </c>
      <c r="C211" s="1" t="s">
        <v>165</v>
      </c>
      <c r="D211" s="2" t="s">
        <v>5</v>
      </c>
      <c r="E211" s="1" t="s">
        <v>35</v>
      </c>
      <c r="F211" s="1" t="s">
        <v>302</v>
      </c>
      <c r="G211" s="1" t="s">
        <v>301</v>
      </c>
      <c r="H211" s="1" t="s">
        <v>300</v>
      </c>
      <c r="J211" s="3" t="s">
        <v>31</v>
      </c>
      <c r="K211" s="1">
        <v>82</v>
      </c>
      <c r="L211" s="1">
        <v>45</v>
      </c>
      <c r="M211" s="1">
        <v>24</v>
      </c>
      <c r="N211" s="1">
        <v>20</v>
      </c>
      <c r="O211" s="1">
        <v>19</v>
      </c>
      <c r="P211" s="1">
        <v>5</v>
      </c>
      <c r="Q211" s="1">
        <v>3</v>
      </c>
      <c r="S211" s="1">
        <v>0.3</v>
      </c>
      <c r="T211" s="1">
        <v>69</v>
      </c>
      <c r="U211" s="1">
        <v>82</v>
      </c>
      <c r="V211" s="1">
        <v>20</v>
      </c>
      <c r="W211" s="1">
        <v>5</v>
      </c>
      <c r="X211" s="1">
        <v>3</v>
      </c>
      <c r="Y211" s="1">
        <v>110</v>
      </c>
      <c r="Z211" s="11">
        <v>74.545454545454547</v>
      </c>
      <c r="AA211" s="11">
        <v>4.5454545454545459</v>
      </c>
      <c r="AB211" s="11">
        <v>2.7272727272727271</v>
      </c>
      <c r="AC211" s="11">
        <v>18.181818181818183</v>
      </c>
      <c r="AD211" s="1">
        <v>100.00000000000001</v>
      </c>
    </row>
    <row r="212" spans="1:31" x14ac:dyDescent="0.2">
      <c r="A212" s="1" t="s">
        <v>841</v>
      </c>
      <c r="B212" s="1" t="s">
        <v>166</v>
      </c>
      <c r="C212" s="1" t="s">
        <v>165</v>
      </c>
      <c r="D212" s="2" t="s">
        <v>5</v>
      </c>
      <c r="E212" s="1" t="s">
        <v>35</v>
      </c>
      <c r="F212" s="1" t="s">
        <v>299</v>
      </c>
      <c r="G212" s="1" t="s">
        <v>298</v>
      </c>
      <c r="H212" s="1" t="s">
        <v>68</v>
      </c>
      <c r="J212" s="3" t="s">
        <v>31</v>
      </c>
      <c r="K212" s="1">
        <v>73</v>
      </c>
      <c r="L212" s="1">
        <v>48</v>
      </c>
      <c r="M212" s="1">
        <v>21</v>
      </c>
      <c r="N212" s="1">
        <v>18</v>
      </c>
      <c r="P212" s="1">
        <v>6</v>
      </c>
      <c r="Q212" s="1">
        <v>5</v>
      </c>
      <c r="S212" s="1">
        <v>0.3</v>
      </c>
      <c r="T212" s="1">
        <v>69</v>
      </c>
      <c r="U212" s="1">
        <v>73</v>
      </c>
      <c r="V212" s="1">
        <v>18</v>
      </c>
      <c r="W212" s="1">
        <v>6</v>
      </c>
      <c r="X212" s="1">
        <v>5</v>
      </c>
      <c r="Y212" s="1">
        <v>102</v>
      </c>
      <c r="Z212" s="11">
        <v>71.568627450980387</v>
      </c>
      <c r="AA212" s="11">
        <v>5.8823529411764701</v>
      </c>
      <c r="AB212" s="11">
        <v>4.9019607843137258</v>
      </c>
      <c r="AC212" s="11">
        <v>17.647058823529413</v>
      </c>
      <c r="AD212" s="1">
        <v>100</v>
      </c>
    </row>
    <row r="213" spans="1:31" x14ac:dyDescent="0.2">
      <c r="A213" s="1" t="s">
        <v>841</v>
      </c>
      <c r="B213" s="1" t="s">
        <v>166</v>
      </c>
      <c r="C213" s="1" t="s">
        <v>165</v>
      </c>
      <c r="D213" s="2" t="s">
        <v>5</v>
      </c>
      <c r="E213" s="1" t="s">
        <v>35</v>
      </c>
      <c r="F213" s="1" t="s">
        <v>297</v>
      </c>
      <c r="G213" s="1" t="s">
        <v>296</v>
      </c>
      <c r="H213" s="1" t="s">
        <v>68</v>
      </c>
      <c r="J213" s="3" t="s">
        <v>31</v>
      </c>
      <c r="K213" s="1">
        <v>78</v>
      </c>
      <c r="L213" s="1">
        <v>39</v>
      </c>
      <c r="M213" s="1">
        <v>23</v>
      </c>
      <c r="N213" s="1">
        <v>20</v>
      </c>
      <c r="O213" s="1">
        <v>21</v>
      </c>
      <c r="P213" s="1">
        <v>5</v>
      </c>
      <c r="Q213" s="1">
        <v>4</v>
      </c>
      <c r="S213" s="1">
        <v>0.7</v>
      </c>
      <c r="T213" s="1">
        <v>62</v>
      </c>
      <c r="U213" s="1">
        <v>78</v>
      </c>
      <c r="V213" s="1">
        <v>20</v>
      </c>
      <c r="W213" s="1">
        <v>5</v>
      </c>
      <c r="X213" s="1">
        <v>4</v>
      </c>
      <c r="Y213" s="1">
        <v>107</v>
      </c>
      <c r="Z213" s="11">
        <v>72.89719626168224</v>
      </c>
      <c r="AA213" s="11">
        <v>4.6728971962616823</v>
      </c>
      <c r="AB213" s="11">
        <v>3.7383177570093453</v>
      </c>
      <c r="AC213" s="11">
        <v>18.691588785046729</v>
      </c>
      <c r="AD213" s="1">
        <v>100</v>
      </c>
    </row>
    <row r="214" spans="1:31" x14ac:dyDescent="0.2">
      <c r="A214" s="1" t="s">
        <v>841</v>
      </c>
      <c r="B214" s="1" t="s">
        <v>166</v>
      </c>
      <c r="C214" s="1" t="s">
        <v>165</v>
      </c>
      <c r="D214" s="2" t="s">
        <v>5</v>
      </c>
      <c r="E214" s="1" t="s">
        <v>35</v>
      </c>
      <c r="F214" s="1" t="s">
        <v>295</v>
      </c>
      <c r="G214" s="1" t="s">
        <v>294</v>
      </c>
      <c r="H214" s="1" t="s">
        <v>68</v>
      </c>
      <c r="J214" s="3" t="s">
        <v>31</v>
      </c>
      <c r="K214" s="1">
        <v>82</v>
      </c>
      <c r="L214" s="1">
        <v>46</v>
      </c>
      <c r="M214" s="1">
        <v>24</v>
      </c>
      <c r="N214" s="1">
        <v>18</v>
      </c>
      <c r="O214" s="1">
        <v>24</v>
      </c>
      <c r="P214" s="1">
        <v>5</v>
      </c>
      <c r="Q214" s="1">
        <v>2</v>
      </c>
      <c r="S214" s="1">
        <v>0.2</v>
      </c>
      <c r="T214" s="1">
        <v>70</v>
      </c>
      <c r="U214" s="1">
        <v>82</v>
      </c>
      <c r="V214" s="1">
        <v>18</v>
      </c>
      <c r="W214" s="1">
        <v>5</v>
      </c>
      <c r="X214" s="1">
        <v>2</v>
      </c>
      <c r="Y214" s="1">
        <v>107</v>
      </c>
      <c r="Z214" s="11">
        <v>76.63551401869158</v>
      </c>
      <c r="AA214" s="11">
        <v>4.6728971962616823</v>
      </c>
      <c r="AB214" s="11">
        <v>1.8691588785046727</v>
      </c>
      <c r="AC214" s="11">
        <v>16.822429906542055</v>
      </c>
      <c r="AD214" s="1">
        <v>100</v>
      </c>
    </row>
    <row r="215" spans="1:31" x14ac:dyDescent="0.2">
      <c r="A215" s="1" t="s">
        <v>841</v>
      </c>
      <c r="B215" s="1" t="s">
        <v>166</v>
      </c>
      <c r="C215" s="1" t="s">
        <v>165</v>
      </c>
      <c r="D215" s="2" t="s">
        <v>5</v>
      </c>
      <c r="E215" s="1" t="s">
        <v>35</v>
      </c>
      <c r="F215" s="1" t="s">
        <v>70</v>
      </c>
      <c r="G215" s="1" t="s">
        <v>293</v>
      </c>
      <c r="H215" s="1" t="s">
        <v>68</v>
      </c>
      <c r="J215" s="3" t="s">
        <v>31</v>
      </c>
      <c r="K215" s="1">
        <v>81</v>
      </c>
      <c r="L215" s="1">
        <v>36</v>
      </c>
      <c r="M215" s="1">
        <v>22</v>
      </c>
      <c r="N215" s="1">
        <v>21</v>
      </c>
      <c r="O215" s="1">
        <v>28</v>
      </c>
      <c r="P215" s="1">
        <v>5</v>
      </c>
      <c r="Q215" s="1">
        <v>2</v>
      </c>
      <c r="S215" s="1">
        <v>0.6</v>
      </c>
      <c r="T215" s="1">
        <v>58</v>
      </c>
      <c r="U215" s="1">
        <v>81</v>
      </c>
      <c r="V215" s="1">
        <v>21</v>
      </c>
      <c r="W215" s="1">
        <v>5</v>
      </c>
      <c r="X215" s="1">
        <v>2</v>
      </c>
      <c r="Y215" s="1">
        <v>109</v>
      </c>
      <c r="Z215" s="11">
        <v>74.311926605504581</v>
      </c>
      <c r="AA215" s="11">
        <v>4.5871559633027523</v>
      </c>
      <c r="AB215" s="11">
        <v>1.834862385321101</v>
      </c>
      <c r="AC215" s="11">
        <v>19.26605504587156</v>
      </c>
      <c r="AD215" s="1">
        <v>100</v>
      </c>
    </row>
    <row r="216" spans="1:31" x14ac:dyDescent="0.2">
      <c r="A216" s="1" t="s">
        <v>841</v>
      </c>
      <c r="B216" s="1" t="s">
        <v>166</v>
      </c>
      <c r="C216" s="1" t="s">
        <v>165</v>
      </c>
      <c r="D216" s="2" t="s">
        <v>5</v>
      </c>
      <c r="E216" s="1" t="s">
        <v>35</v>
      </c>
      <c r="F216" s="1" t="s">
        <v>292</v>
      </c>
      <c r="G216" s="1" t="s">
        <v>291</v>
      </c>
      <c r="H216" s="1" t="s">
        <v>68</v>
      </c>
      <c r="J216" s="3" t="s">
        <v>31</v>
      </c>
      <c r="K216" s="1">
        <v>80</v>
      </c>
      <c r="L216" s="1">
        <v>44</v>
      </c>
      <c r="M216" s="1">
        <v>23</v>
      </c>
      <c r="N216" s="1">
        <v>18</v>
      </c>
      <c r="O216" s="1">
        <v>28</v>
      </c>
      <c r="P216" s="1">
        <v>9</v>
      </c>
      <c r="Q216" s="1">
        <v>5</v>
      </c>
      <c r="S216" s="1">
        <v>0.3</v>
      </c>
      <c r="T216" s="1">
        <v>67</v>
      </c>
      <c r="U216" s="1">
        <v>80</v>
      </c>
      <c r="V216" s="1">
        <v>18</v>
      </c>
      <c r="W216" s="1">
        <v>9</v>
      </c>
      <c r="X216" s="1">
        <v>5</v>
      </c>
      <c r="Y216" s="1">
        <v>112</v>
      </c>
      <c r="Z216" s="11">
        <v>71.428571428571431</v>
      </c>
      <c r="AA216" s="11">
        <v>8.0357142857142865</v>
      </c>
      <c r="AB216" s="11">
        <v>4.4642857142857144</v>
      </c>
      <c r="AC216" s="11">
        <v>16.071428571428573</v>
      </c>
      <c r="AD216" s="1">
        <v>100</v>
      </c>
    </row>
    <row r="217" spans="1:31" x14ac:dyDescent="0.2">
      <c r="A217" s="1" t="s">
        <v>841</v>
      </c>
      <c r="B217" s="1" t="s">
        <v>166</v>
      </c>
      <c r="C217" s="1" t="s">
        <v>165</v>
      </c>
      <c r="D217" s="2" t="s">
        <v>5</v>
      </c>
      <c r="E217" s="1" t="s">
        <v>35</v>
      </c>
      <c r="F217" s="1" t="s">
        <v>290</v>
      </c>
      <c r="G217" s="1" t="s">
        <v>289</v>
      </c>
      <c r="H217" s="1" t="s">
        <v>68</v>
      </c>
      <c r="J217" s="3" t="s">
        <v>31</v>
      </c>
      <c r="K217" s="1">
        <v>74</v>
      </c>
      <c r="L217" s="1">
        <v>40</v>
      </c>
      <c r="M217" s="1">
        <v>24</v>
      </c>
      <c r="N217" s="1">
        <v>21</v>
      </c>
      <c r="O217" s="1">
        <v>27</v>
      </c>
      <c r="P217" s="1">
        <v>6</v>
      </c>
      <c r="Q217" s="1">
        <v>5</v>
      </c>
      <c r="S217" s="1">
        <v>0.4</v>
      </c>
      <c r="T217" s="1">
        <v>64</v>
      </c>
      <c r="U217" s="1">
        <v>74</v>
      </c>
      <c r="V217" s="1">
        <v>21</v>
      </c>
      <c r="W217" s="1">
        <v>6</v>
      </c>
      <c r="X217" s="1">
        <v>5</v>
      </c>
      <c r="Y217" s="1">
        <v>106</v>
      </c>
      <c r="Z217" s="11">
        <v>69.811320754716974</v>
      </c>
      <c r="AA217" s="11">
        <v>5.6603773584905666</v>
      </c>
      <c r="AB217" s="11">
        <v>4.716981132075472</v>
      </c>
      <c r="AC217" s="11">
        <v>19.811320754716981</v>
      </c>
      <c r="AD217" s="1">
        <v>99.999999999999986</v>
      </c>
    </row>
    <row r="218" spans="1:31" x14ac:dyDescent="0.2">
      <c r="A218" s="1" t="s">
        <v>841</v>
      </c>
      <c r="B218" s="1" t="s">
        <v>166</v>
      </c>
      <c r="C218" s="1" t="s">
        <v>165</v>
      </c>
      <c r="D218" s="2" t="s">
        <v>5</v>
      </c>
      <c r="E218" s="1" t="s">
        <v>35</v>
      </c>
      <c r="F218" s="1" t="s">
        <v>288</v>
      </c>
      <c r="G218" s="1" t="s">
        <v>289</v>
      </c>
      <c r="H218" s="1" t="s">
        <v>286</v>
      </c>
      <c r="J218" s="3" t="s">
        <v>31</v>
      </c>
      <c r="K218" s="1">
        <v>83</v>
      </c>
      <c r="L218" s="1">
        <v>44</v>
      </c>
      <c r="M218" s="1">
        <v>21</v>
      </c>
      <c r="N218" s="1">
        <v>18</v>
      </c>
      <c r="O218" s="1">
        <v>25</v>
      </c>
      <c r="P218" s="1">
        <v>4</v>
      </c>
      <c r="Q218" s="1">
        <v>4</v>
      </c>
      <c r="S218" s="1">
        <v>0.3</v>
      </c>
      <c r="T218" s="1">
        <v>65</v>
      </c>
      <c r="U218" s="1">
        <v>83</v>
      </c>
      <c r="V218" s="1">
        <v>18</v>
      </c>
      <c r="W218" s="1">
        <v>4</v>
      </c>
      <c r="X218" s="1">
        <v>4</v>
      </c>
      <c r="Y218" s="1">
        <v>109</v>
      </c>
      <c r="Z218" s="11">
        <v>76.146788990825684</v>
      </c>
      <c r="AA218" s="11">
        <v>3.669724770642202</v>
      </c>
      <c r="AB218" s="11">
        <v>3.669724770642202</v>
      </c>
      <c r="AC218" s="11">
        <v>16.513761467889911</v>
      </c>
      <c r="AD218" s="1">
        <v>100</v>
      </c>
    </row>
    <row r="219" spans="1:31" x14ac:dyDescent="0.2">
      <c r="A219" s="1" t="s">
        <v>841</v>
      </c>
      <c r="B219" s="1" t="s">
        <v>166</v>
      </c>
      <c r="C219" s="1" t="s">
        <v>165</v>
      </c>
      <c r="D219" s="2" t="s">
        <v>5</v>
      </c>
      <c r="E219" s="1" t="s">
        <v>35</v>
      </c>
      <c r="F219" s="1" t="s">
        <v>288</v>
      </c>
      <c r="G219" s="1" t="s">
        <v>287</v>
      </c>
      <c r="H219" s="1" t="s">
        <v>286</v>
      </c>
      <c r="J219" s="3" t="s">
        <v>31</v>
      </c>
      <c r="K219" s="1">
        <v>78</v>
      </c>
      <c r="L219" s="1">
        <v>48</v>
      </c>
      <c r="M219" s="1">
        <v>14</v>
      </c>
      <c r="N219" s="1">
        <v>24</v>
      </c>
      <c r="P219" s="1">
        <v>3</v>
      </c>
      <c r="Q219" s="1">
        <v>2</v>
      </c>
      <c r="S219" s="1">
        <v>0.4</v>
      </c>
      <c r="T219" s="1">
        <v>62</v>
      </c>
      <c r="U219" s="1">
        <v>78</v>
      </c>
      <c r="V219" s="1">
        <v>24</v>
      </c>
      <c r="W219" s="1">
        <v>3</v>
      </c>
      <c r="X219" s="1">
        <v>2</v>
      </c>
      <c r="Y219" s="1">
        <v>107</v>
      </c>
      <c r="Z219" s="11">
        <v>72.89719626168224</v>
      </c>
      <c r="AA219" s="11">
        <v>2.8037383177570092</v>
      </c>
      <c r="AB219" s="11">
        <v>1.8691588785046727</v>
      </c>
      <c r="AC219" s="11">
        <v>22.429906542056074</v>
      </c>
      <c r="AD219" s="1">
        <v>100</v>
      </c>
    </row>
    <row r="220" spans="1:31" x14ac:dyDescent="0.2">
      <c r="A220" s="1" t="s">
        <v>841</v>
      </c>
      <c r="B220" s="1" t="s">
        <v>166</v>
      </c>
      <c r="C220" s="1" t="s">
        <v>165</v>
      </c>
      <c r="D220" s="2" t="s">
        <v>5</v>
      </c>
      <c r="E220" s="1" t="s">
        <v>35</v>
      </c>
      <c r="F220" s="1" t="s">
        <v>285</v>
      </c>
      <c r="G220" s="1" t="s">
        <v>284</v>
      </c>
      <c r="H220" s="1" t="s">
        <v>60</v>
      </c>
      <c r="J220" s="3" t="s">
        <v>31</v>
      </c>
      <c r="K220" s="1">
        <v>78</v>
      </c>
      <c r="L220" s="1">
        <v>50</v>
      </c>
      <c r="M220" s="1">
        <v>18</v>
      </c>
      <c r="N220" s="1">
        <v>19</v>
      </c>
      <c r="P220" s="1">
        <v>4</v>
      </c>
      <c r="Q220" s="1">
        <v>0.5</v>
      </c>
      <c r="S220" s="1">
        <v>0.6</v>
      </c>
      <c r="T220" s="1">
        <v>68</v>
      </c>
      <c r="U220" s="1">
        <v>78</v>
      </c>
      <c r="V220" s="1">
        <v>19</v>
      </c>
      <c r="W220" s="1">
        <v>4</v>
      </c>
      <c r="X220" s="1">
        <v>0.5</v>
      </c>
      <c r="Y220" s="1">
        <v>101.5</v>
      </c>
      <c r="Z220" s="11">
        <v>76.847290640394078</v>
      </c>
      <c r="AA220" s="11">
        <v>3.9408866995073892</v>
      </c>
      <c r="AB220" s="11">
        <v>0.49261083743842365</v>
      </c>
      <c r="AC220" s="11">
        <v>18.7192118226601</v>
      </c>
      <c r="AD220" s="1">
        <v>99.999999999999986</v>
      </c>
      <c r="AE220" s="21">
        <v>1</v>
      </c>
    </row>
    <row r="221" spans="1:31" x14ac:dyDescent="0.2">
      <c r="A221" s="1" t="s">
        <v>841</v>
      </c>
      <c r="B221" s="1" t="s">
        <v>166</v>
      </c>
      <c r="C221" s="1" t="s">
        <v>165</v>
      </c>
      <c r="D221" s="2" t="s">
        <v>5</v>
      </c>
      <c r="E221" s="1" t="s">
        <v>35</v>
      </c>
      <c r="F221" s="1" t="s">
        <v>282</v>
      </c>
      <c r="G221" s="1" t="s">
        <v>283</v>
      </c>
      <c r="H221" s="1" t="s">
        <v>60</v>
      </c>
      <c r="J221" s="3" t="s">
        <v>31</v>
      </c>
      <c r="K221" s="1">
        <v>79</v>
      </c>
      <c r="L221" s="1">
        <v>45</v>
      </c>
      <c r="M221" s="1">
        <v>22</v>
      </c>
      <c r="N221" s="1">
        <v>22</v>
      </c>
      <c r="O221" s="1">
        <v>22</v>
      </c>
      <c r="P221" s="1">
        <v>9</v>
      </c>
      <c r="Q221" s="1">
        <v>2</v>
      </c>
      <c r="S221" s="1">
        <v>0.3</v>
      </c>
      <c r="T221" s="1">
        <v>67</v>
      </c>
      <c r="U221" s="1">
        <v>79</v>
      </c>
      <c r="V221" s="1">
        <v>22</v>
      </c>
      <c r="W221" s="1">
        <v>9</v>
      </c>
      <c r="X221" s="1">
        <v>2</v>
      </c>
      <c r="Y221" s="1">
        <v>112</v>
      </c>
      <c r="Z221" s="11">
        <v>70.535714285714292</v>
      </c>
      <c r="AA221" s="11">
        <v>8.0357142857142865</v>
      </c>
      <c r="AB221" s="11">
        <v>1.7857142857142856</v>
      </c>
      <c r="AC221" s="11">
        <v>19.642857142857142</v>
      </c>
      <c r="AD221" s="1">
        <v>100.00000000000001</v>
      </c>
      <c r="AE221" s="21">
        <v>1</v>
      </c>
    </row>
    <row r="222" spans="1:31" x14ac:dyDescent="0.2">
      <c r="A222" s="1" t="s">
        <v>841</v>
      </c>
      <c r="B222" s="1" t="s">
        <v>166</v>
      </c>
      <c r="C222" s="1" t="s">
        <v>165</v>
      </c>
      <c r="D222" s="2" t="s">
        <v>5</v>
      </c>
      <c r="E222" s="1" t="s">
        <v>35</v>
      </c>
      <c r="F222" s="1" t="s">
        <v>282</v>
      </c>
      <c r="G222" s="1" t="s">
        <v>281</v>
      </c>
      <c r="H222" s="1" t="s">
        <v>60</v>
      </c>
      <c r="J222" s="3" t="s">
        <v>31</v>
      </c>
      <c r="K222" s="1">
        <v>75</v>
      </c>
      <c r="L222" s="1">
        <v>48</v>
      </c>
      <c r="M222" s="1">
        <v>20</v>
      </c>
      <c r="N222" s="1">
        <v>26</v>
      </c>
      <c r="P222" s="1">
        <v>6</v>
      </c>
      <c r="Q222" s="1">
        <v>1</v>
      </c>
      <c r="S222" s="1">
        <v>0.2</v>
      </c>
      <c r="T222" s="1">
        <v>68</v>
      </c>
      <c r="U222" s="1">
        <v>75</v>
      </c>
      <c r="V222" s="1">
        <v>26</v>
      </c>
      <c r="W222" s="1">
        <v>6</v>
      </c>
      <c r="X222" s="1">
        <v>1</v>
      </c>
      <c r="Y222" s="1">
        <v>108</v>
      </c>
      <c r="Z222" s="11">
        <v>69.444444444444443</v>
      </c>
      <c r="AA222" s="11">
        <v>5.5555555555555554</v>
      </c>
      <c r="AB222" s="11">
        <v>0.92592592592592582</v>
      </c>
      <c r="AC222" s="11">
        <v>24.074074074074073</v>
      </c>
      <c r="AD222" s="1">
        <v>100</v>
      </c>
      <c r="AE222" s="21">
        <v>1</v>
      </c>
    </row>
    <row r="223" spans="1:31" x14ac:dyDescent="0.2">
      <c r="A223" s="1" t="s">
        <v>841</v>
      </c>
      <c r="B223" s="1" t="s">
        <v>166</v>
      </c>
      <c r="C223" s="1" t="s">
        <v>165</v>
      </c>
      <c r="D223" s="2" t="s">
        <v>5</v>
      </c>
      <c r="E223" s="1" t="s">
        <v>35</v>
      </c>
      <c r="F223" s="1" t="s">
        <v>280</v>
      </c>
      <c r="G223" s="1" t="s">
        <v>279</v>
      </c>
      <c r="H223" s="1" t="s">
        <v>60</v>
      </c>
      <c r="J223" s="3" t="s">
        <v>31</v>
      </c>
      <c r="K223" s="1">
        <v>73</v>
      </c>
      <c r="L223" s="1">
        <v>31</v>
      </c>
      <c r="M223" s="1">
        <v>24</v>
      </c>
      <c r="N223" s="1">
        <v>25</v>
      </c>
      <c r="O223" s="1">
        <v>23</v>
      </c>
      <c r="P223" s="1">
        <v>9</v>
      </c>
      <c r="Q223" s="1">
        <v>5</v>
      </c>
      <c r="S223" s="1">
        <v>0.6</v>
      </c>
      <c r="T223" s="1">
        <v>55</v>
      </c>
      <c r="U223" s="1">
        <v>73</v>
      </c>
      <c r="V223" s="1">
        <v>25</v>
      </c>
      <c r="W223" s="1">
        <v>9</v>
      </c>
      <c r="X223" s="1">
        <v>5</v>
      </c>
      <c r="Y223" s="1">
        <v>112</v>
      </c>
      <c r="Z223" s="11">
        <v>65.178571428571431</v>
      </c>
      <c r="AA223" s="11">
        <v>8.0357142857142865</v>
      </c>
      <c r="AB223" s="11">
        <v>4.4642857142857144</v>
      </c>
      <c r="AC223" s="11">
        <v>22.321428571428573</v>
      </c>
      <c r="AD223" s="1">
        <v>100</v>
      </c>
      <c r="AE223" s="21">
        <v>1</v>
      </c>
    </row>
    <row r="224" spans="1:31" x14ac:dyDescent="0.2">
      <c r="A224" s="1" t="s">
        <v>841</v>
      </c>
      <c r="B224" s="1" t="s">
        <v>166</v>
      </c>
      <c r="C224" s="1" t="s">
        <v>165</v>
      </c>
      <c r="D224" s="2" t="s">
        <v>5</v>
      </c>
      <c r="E224" s="1" t="s">
        <v>35</v>
      </c>
      <c r="F224" s="1" t="s">
        <v>278</v>
      </c>
      <c r="G224" s="1" t="s">
        <v>277</v>
      </c>
      <c r="H224" s="1" t="s">
        <v>60</v>
      </c>
      <c r="J224" s="3" t="s">
        <v>31</v>
      </c>
      <c r="K224" s="1">
        <v>78</v>
      </c>
      <c r="L224" s="1">
        <v>50</v>
      </c>
      <c r="M224" s="1">
        <v>17</v>
      </c>
      <c r="N224" s="1">
        <v>22</v>
      </c>
      <c r="P224" s="1">
        <v>6</v>
      </c>
      <c r="Q224" s="1">
        <v>1</v>
      </c>
      <c r="S224" s="1">
        <v>0.6</v>
      </c>
      <c r="T224" s="1">
        <v>67</v>
      </c>
      <c r="U224" s="1">
        <v>78</v>
      </c>
      <c r="V224" s="1">
        <v>22</v>
      </c>
      <c r="W224" s="1">
        <v>6</v>
      </c>
      <c r="X224" s="1">
        <v>1</v>
      </c>
      <c r="Y224" s="1">
        <v>107</v>
      </c>
      <c r="Z224" s="11">
        <v>72.89719626168224</v>
      </c>
      <c r="AA224" s="11">
        <v>5.6074766355140184</v>
      </c>
      <c r="AB224" s="11">
        <v>0.93457943925233633</v>
      </c>
      <c r="AC224" s="11">
        <v>20.5607476635514</v>
      </c>
      <c r="AD224" s="1">
        <v>99.999999999999986</v>
      </c>
      <c r="AE224" s="21">
        <v>1</v>
      </c>
    </row>
    <row r="225" spans="1:30" x14ac:dyDescent="0.2">
      <c r="A225" s="1" t="s">
        <v>841</v>
      </c>
      <c r="B225" s="1" t="s">
        <v>166</v>
      </c>
      <c r="C225" s="1" t="s">
        <v>165</v>
      </c>
      <c r="D225" s="2" t="s">
        <v>5</v>
      </c>
      <c r="E225" s="1" t="s">
        <v>35</v>
      </c>
      <c r="F225" s="1" t="s">
        <v>276</v>
      </c>
      <c r="G225" s="1" t="s">
        <v>275</v>
      </c>
      <c r="H225" s="1" t="s">
        <v>274</v>
      </c>
      <c r="J225" s="3" t="s">
        <v>31</v>
      </c>
      <c r="K225" s="1">
        <v>84</v>
      </c>
      <c r="L225" s="1">
        <v>42</v>
      </c>
      <c r="M225" s="1">
        <v>26</v>
      </c>
      <c r="N225" s="1">
        <v>21</v>
      </c>
      <c r="O225" s="1">
        <v>20</v>
      </c>
      <c r="P225" s="1">
        <v>6</v>
      </c>
      <c r="Q225" s="1">
        <v>2</v>
      </c>
      <c r="S225" s="1">
        <v>0.4</v>
      </c>
      <c r="T225" s="1">
        <v>68</v>
      </c>
      <c r="U225" s="1">
        <v>84</v>
      </c>
      <c r="V225" s="1">
        <v>21</v>
      </c>
      <c r="W225" s="1">
        <v>6</v>
      </c>
      <c r="X225" s="1">
        <v>2</v>
      </c>
      <c r="Y225" s="1">
        <v>113</v>
      </c>
      <c r="Z225" s="11">
        <v>74.336283185840713</v>
      </c>
      <c r="AA225" s="11">
        <v>5.3097345132743365</v>
      </c>
      <c r="AB225" s="11">
        <v>1.7699115044247788</v>
      </c>
      <c r="AC225" s="11">
        <v>18.584070796460178</v>
      </c>
      <c r="AD225" s="1">
        <v>100.00000000000001</v>
      </c>
    </row>
    <row r="226" spans="1:30" x14ac:dyDescent="0.2">
      <c r="A226" s="1" t="s">
        <v>841</v>
      </c>
      <c r="B226" s="1" t="s">
        <v>166</v>
      </c>
      <c r="C226" s="1" t="s">
        <v>165</v>
      </c>
      <c r="D226" s="2" t="s">
        <v>5</v>
      </c>
      <c r="E226" s="1" t="s">
        <v>35</v>
      </c>
      <c r="F226" s="1" t="s">
        <v>273</v>
      </c>
      <c r="G226" s="1" t="s">
        <v>272</v>
      </c>
      <c r="H226" s="1" t="s">
        <v>271</v>
      </c>
      <c r="J226" s="3" t="s">
        <v>31</v>
      </c>
      <c r="K226" s="1">
        <v>82</v>
      </c>
      <c r="L226" s="1">
        <v>50</v>
      </c>
      <c r="M226" s="1">
        <v>24</v>
      </c>
      <c r="N226" s="1">
        <v>21</v>
      </c>
      <c r="O226" s="1">
        <v>18</v>
      </c>
      <c r="P226" s="1">
        <v>5</v>
      </c>
      <c r="Q226" s="1">
        <v>3</v>
      </c>
      <c r="S226" s="1">
        <v>0.3</v>
      </c>
      <c r="T226" s="1">
        <v>74</v>
      </c>
      <c r="U226" s="1">
        <v>82</v>
      </c>
      <c r="V226" s="1">
        <v>21</v>
      </c>
      <c r="W226" s="1">
        <v>5</v>
      </c>
      <c r="X226" s="1">
        <v>3</v>
      </c>
      <c r="Y226" s="1">
        <v>111</v>
      </c>
      <c r="Z226" s="11">
        <v>73.873873873873876</v>
      </c>
      <c r="AA226" s="11">
        <v>4.5045045045045047</v>
      </c>
      <c r="AB226" s="11">
        <v>2.7027027027027026</v>
      </c>
      <c r="AC226" s="11">
        <v>18.918918918918919</v>
      </c>
      <c r="AD226" s="1">
        <v>100.00000000000001</v>
      </c>
    </row>
    <row r="227" spans="1:30" x14ac:dyDescent="0.2">
      <c r="A227" s="1" t="s">
        <v>841</v>
      </c>
      <c r="B227" s="1" t="s">
        <v>166</v>
      </c>
      <c r="C227" s="1" t="s">
        <v>165</v>
      </c>
      <c r="D227" s="2" t="s">
        <v>5</v>
      </c>
      <c r="E227" s="1" t="s">
        <v>35</v>
      </c>
      <c r="F227" s="1" t="s">
        <v>270</v>
      </c>
      <c r="G227" s="1" t="s">
        <v>269</v>
      </c>
      <c r="H227" s="1" t="s">
        <v>57</v>
      </c>
      <c r="J227" s="3" t="s">
        <v>31</v>
      </c>
      <c r="K227" s="1">
        <v>82</v>
      </c>
      <c r="L227" s="1">
        <v>43</v>
      </c>
      <c r="M227" s="1">
        <v>22</v>
      </c>
      <c r="N227" s="1">
        <v>20</v>
      </c>
      <c r="O227" s="1">
        <v>23</v>
      </c>
      <c r="P227" s="1">
        <v>3</v>
      </c>
      <c r="Q227" s="1">
        <v>2</v>
      </c>
      <c r="S227" s="1">
        <v>0.4</v>
      </c>
      <c r="T227" s="1">
        <v>65</v>
      </c>
      <c r="U227" s="1">
        <v>82</v>
      </c>
      <c r="V227" s="1">
        <v>20</v>
      </c>
      <c r="W227" s="1">
        <v>3</v>
      </c>
      <c r="X227" s="1">
        <v>2</v>
      </c>
      <c r="Y227" s="1">
        <v>107</v>
      </c>
      <c r="Z227" s="11">
        <v>76.63551401869158</v>
      </c>
      <c r="AA227" s="11">
        <v>2.8037383177570092</v>
      </c>
      <c r="AB227" s="11">
        <v>1.8691588785046727</v>
      </c>
      <c r="AC227" s="11">
        <v>18.691588785046729</v>
      </c>
      <c r="AD227" s="1">
        <v>100</v>
      </c>
    </row>
    <row r="228" spans="1:30" x14ac:dyDescent="0.2">
      <c r="A228" s="1" t="s">
        <v>841</v>
      </c>
      <c r="B228" s="1" t="s">
        <v>166</v>
      </c>
      <c r="C228" s="1" t="s">
        <v>165</v>
      </c>
      <c r="D228" s="2" t="s">
        <v>5</v>
      </c>
      <c r="E228" s="1" t="s">
        <v>35</v>
      </c>
      <c r="F228" s="1" t="s">
        <v>268</v>
      </c>
      <c r="G228" s="1" t="s">
        <v>267</v>
      </c>
      <c r="H228" s="1" t="s">
        <v>57</v>
      </c>
      <c r="J228" s="3" t="s">
        <v>31</v>
      </c>
      <c r="K228" s="1">
        <v>80</v>
      </c>
      <c r="L228" s="1">
        <v>41</v>
      </c>
      <c r="M228" s="1">
        <v>23</v>
      </c>
      <c r="N228" s="1">
        <v>22</v>
      </c>
      <c r="O228" s="1">
        <v>23</v>
      </c>
      <c r="P228" s="1">
        <v>4</v>
      </c>
      <c r="Q228" s="1">
        <v>3</v>
      </c>
      <c r="S228" s="1">
        <v>0.3</v>
      </c>
      <c r="T228" s="1">
        <v>64</v>
      </c>
      <c r="U228" s="1">
        <v>80</v>
      </c>
      <c r="V228" s="1">
        <v>22</v>
      </c>
      <c r="W228" s="1">
        <v>4</v>
      </c>
      <c r="X228" s="1">
        <v>3</v>
      </c>
      <c r="Y228" s="1">
        <v>109</v>
      </c>
      <c r="Z228" s="11">
        <v>73.394495412844037</v>
      </c>
      <c r="AA228" s="11">
        <v>3.669724770642202</v>
      </c>
      <c r="AB228" s="11">
        <v>2.7522935779816518</v>
      </c>
      <c r="AC228" s="11">
        <v>20.183486238532112</v>
      </c>
      <c r="AD228" s="1">
        <v>100</v>
      </c>
    </row>
    <row r="229" spans="1:30" x14ac:dyDescent="0.2">
      <c r="A229" s="1" t="s">
        <v>841</v>
      </c>
      <c r="B229" s="1" t="s">
        <v>166</v>
      </c>
      <c r="C229" s="1" t="s">
        <v>165</v>
      </c>
      <c r="D229" s="2" t="s">
        <v>5</v>
      </c>
      <c r="E229" s="1" t="s">
        <v>35</v>
      </c>
      <c r="F229" s="1" t="s">
        <v>266</v>
      </c>
      <c r="G229" s="1" t="s">
        <v>265</v>
      </c>
      <c r="H229" s="1" t="s">
        <v>57</v>
      </c>
      <c r="J229" s="3" t="s">
        <v>31</v>
      </c>
      <c r="K229" s="1">
        <v>84</v>
      </c>
      <c r="L229" s="1">
        <v>38</v>
      </c>
      <c r="M229" s="1">
        <v>19</v>
      </c>
      <c r="N229" s="1">
        <v>20</v>
      </c>
      <c r="O229" s="1">
        <v>25</v>
      </c>
      <c r="P229" s="1">
        <v>4</v>
      </c>
      <c r="Q229" s="1">
        <v>3</v>
      </c>
      <c r="S229" s="1">
        <v>0.3</v>
      </c>
      <c r="T229" s="1">
        <v>57</v>
      </c>
      <c r="U229" s="1">
        <v>84</v>
      </c>
      <c r="V229" s="1">
        <v>20</v>
      </c>
      <c r="W229" s="1">
        <v>4</v>
      </c>
      <c r="X229" s="1">
        <v>3</v>
      </c>
      <c r="Y229" s="1">
        <v>111</v>
      </c>
      <c r="Z229" s="11">
        <v>75.675675675675677</v>
      </c>
      <c r="AA229" s="11">
        <v>3.6036036036036037</v>
      </c>
      <c r="AB229" s="11">
        <v>2.7027027027027026</v>
      </c>
      <c r="AC229" s="11">
        <v>18.018018018018019</v>
      </c>
      <c r="AD229" s="1">
        <v>100</v>
      </c>
    </row>
    <row r="230" spans="1:30" x14ac:dyDescent="0.2">
      <c r="A230" s="1" t="s">
        <v>841</v>
      </c>
      <c r="B230" s="1" t="s">
        <v>166</v>
      </c>
      <c r="C230" s="1" t="s">
        <v>165</v>
      </c>
      <c r="D230" s="2" t="s">
        <v>5</v>
      </c>
      <c r="E230" s="1" t="s">
        <v>35</v>
      </c>
      <c r="F230" s="1" t="s">
        <v>264</v>
      </c>
      <c r="G230" s="1" t="s">
        <v>263</v>
      </c>
      <c r="H230" s="1" t="s">
        <v>54</v>
      </c>
      <c r="J230" s="3" t="s">
        <v>31</v>
      </c>
      <c r="K230" s="1">
        <v>79</v>
      </c>
      <c r="L230" s="1">
        <v>46</v>
      </c>
      <c r="M230" s="1">
        <v>23</v>
      </c>
      <c r="N230" s="1">
        <v>26</v>
      </c>
      <c r="O230" s="1">
        <v>18</v>
      </c>
      <c r="P230" s="1">
        <v>3</v>
      </c>
      <c r="Q230" s="1">
        <v>2</v>
      </c>
      <c r="S230" s="1">
        <v>0.6</v>
      </c>
      <c r="T230" s="1">
        <v>69</v>
      </c>
      <c r="U230" s="1">
        <v>79</v>
      </c>
      <c r="V230" s="1">
        <v>26</v>
      </c>
      <c r="W230" s="1">
        <v>3</v>
      </c>
      <c r="X230" s="1">
        <v>2</v>
      </c>
      <c r="Y230" s="1">
        <v>110</v>
      </c>
      <c r="Z230" s="11">
        <v>71.818181818181813</v>
      </c>
      <c r="AA230" s="11">
        <v>2.7272727272727271</v>
      </c>
      <c r="AB230" s="11">
        <v>1.8181818181818181</v>
      </c>
      <c r="AC230" s="11">
        <v>23.636363636363637</v>
      </c>
      <c r="AD230" s="1">
        <v>100</v>
      </c>
    </row>
    <row r="231" spans="1:30" x14ac:dyDescent="0.2">
      <c r="A231" s="1" t="s">
        <v>841</v>
      </c>
      <c r="B231" s="1" t="s">
        <v>166</v>
      </c>
      <c r="C231" s="1" t="s">
        <v>165</v>
      </c>
      <c r="D231" s="2" t="s">
        <v>5</v>
      </c>
      <c r="E231" s="1" t="s">
        <v>35</v>
      </c>
      <c r="F231" s="1" t="s">
        <v>262</v>
      </c>
      <c r="G231" s="1" t="s">
        <v>261</v>
      </c>
      <c r="H231" s="1" t="s">
        <v>258</v>
      </c>
      <c r="J231" s="3" t="s">
        <v>31</v>
      </c>
      <c r="K231" s="1">
        <v>79</v>
      </c>
      <c r="L231" s="1">
        <v>48</v>
      </c>
      <c r="M231" s="1">
        <v>16</v>
      </c>
      <c r="N231" s="1">
        <v>23</v>
      </c>
      <c r="P231" s="1">
        <v>3</v>
      </c>
      <c r="Q231" s="1">
        <v>2</v>
      </c>
      <c r="S231" s="1">
        <v>0.4</v>
      </c>
      <c r="T231" s="1">
        <v>64</v>
      </c>
      <c r="U231" s="1">
        <v>79</v>
      </c>
      <c r="V231" s="1">
        <v>23</v>
      </c>
      <c r="W231" s="1">
        <v>3</v>
      </c>
      <c r="X231" s="1">
        <v>2</v>
      </c>
      <c r="Y231" s="1">
        <v>107</v>
      </c>
      <c r="Z231" s="11">
        <v>73.831775700934571</v>
      </c>
      <c r="AA231" s="11">
        <v>2.8037383177570092</v>
      </c>
      <c r="AB231" s="11">
        <v>1.8691588785046727</v>
      </c>
      <c r="AC231" s="11">
        <v>21.495327102803738</v>
      </c>
      <c r="AD231" s="1">
        <v>100</v>
      </c>
    </row>
    <row r="232" spans="1:30" x14ac:dyDescent="0.2">
      <c r="A232" s="1" t="s">
        <v>841</v>
      </c>
      <c r="B232" s="1" t="s">
        <v>166</v>
      </c>
      <c r="C232" s="1" t="s">
        <v>165</v>
      </c>
      <c r="D232" s="2" t="s">
        <v>5</v>
      </c>
      <c r="E232" s="1" t="s">
        <v>35</v>
      </c>
      <c r="F232" s="1" t="s">
        <v>260</v>
      </c>
      <c r="G232" s="1" t="s">
        <v>259</v>
      </c>
      <c r="H232" s="1" t="s">
        <v>258</v>
      </c>
      <c r="J232" s="3" t="s">
        <v>31</v>
      </c>
      <c r="K232" s="1">
        <v>65</v>
      </c>
      <c r="L232" s="1">
        <v>37</v>
      </c>
      <c r="M232" s="1">
        <v>15</v>
      </c>
      <c r="N232" s="1">
        <v>28</v>
      </c>
      <c r="P232" s="1">
        <v>13</v>
      </c>
      <c r="Q232" s="1">
        <v>3</v>
      </c>
      <c r="S232" s="1">
        <v>0.2</v>
      </c>
      <c r="T232" s="1">
        <v>52</v>
      </c>
      <c r="U232" s="1">
        <v>65</v>
      </c>
      <c r="V232" s="1">
        <v>28</v>
      </c>
      <c r="W232" s="1">
        <v>13</v>
      </c>
      <c r="X232" s="1">
        <v>3</v>
      </c>
      <c r="Y232" s="1">
        <v>109</v>
      </c>
      <c r="Z232" s="11">
        <v>59.633027522935777</v>
      </c>
      <c r="AA232" s="11">
        <v>11.926605504587156</v>
      </c>
      <c r="AB232" s="11">
        <v>2.7522935779816518</v>
      </c>
      <c r="AC232" s="11">
        <v>25.688073394495415</v>
      </c>
      <c r="AD232" s="1">
        <v>100</v>
      </c>
    </row>
    <row r="233" spans="1:30" x14ac:dyDescent="0.2">
      <c r="A233" s="1" t="s">
        <v>841</v>
      </c>
      <c r="B233" s="1" t="s">
        <v>166</v>
      </c>
      <c r="C233" s="1" t="s">
        <v>165</v>
      </c>
      <c r="D233" s="2" t="s">
        <v>5</v>
      </c>
      <c r="E233" s="1" t="s">
        <v>35</v>
      </c>
      <c r="F233" s="1" t="s">
        <v>257</v>
      </c>
      <c r="G233" s="1" t="s">
        <v>256</v>
      </c>
      <c r="H233" s="1" t="s">
        <v>49</v>
      </c>
      <c r="J233" s="3" t="s">
        <v>31</v>
      </c>
      <c r="K233" s="1">
        <v>80</v>
      </c>
      <c r="L233" s="1">
        <v>44</v>
      </c>
      <c r="M233" s="1">
        <v>22</v>
      </c>
      <c r="N233" s="1">
        <v>20</v>
      </c>
      <c r="O233" s="1">
        <v>22</v>
      </c>
      <c r="P233" s="1">
        <v>3</v>
      </c>
      <c r="Q233" s="1">
        <v>1</v>
      </c>
      <c r="S233" s="1">
        <v>0.4</v>
      </c>
      <c r="T233" s="1">
        <v>66</v>
      </c>
      <c r="U233" s="1">
        <v>80</v>
      </c>
      <c r="V233" s="1">
        <v>20</v>
      </c>
      <c r="W233" s="1">
        <v>3</v>
      </c>
      <c r="X233" s="1">
        <v>1</v>
      </c>
      <c r="Y233" s="1">
        <v>104</v>
      </c>
      <c r="Z233" s="11">
        <v>76.923076923076934</v>
      </c>
      <c r="AA233" s="11">
        <v>2.8846153846153846</v>
      </c>
      <c r="AB233" s="11">
        <v>0.96153846153846156</v>
      </c>
      <c r="AC233" s="11">
        <v>19.230769230769234</v>
      </c>
      <c r="AD233" s="1">
        <v>100.00000000000001</v>
      </c>
    </row>
    <row r="234" spans="1:30" x14ac:dyDescent="0.2">
      <c r="A234" s="1" t="s">
        <v>841</v>
      </c>
      <c r="B234" s="1" t="s">
        <v>166</v>
      </c>
      <c r="C234" s="1" t="s">
        <v>165</v>
      </c>
      <c r="D234" s="2" t="s">
        <v>5</v>
      </c>
      <c r="E234" s="1" t="s">
        <v>35</v>
      </c>
      <c r="F234" s="1" t="s">
        <v>255</v>
      </c>
      <c r="G234" s="1" t="s">
        <v>254</v>
      </c>
      <c r="H234" s="1" t="s">
        <v>49</v>
      </c>
      <c r="J234" s="3" t="s">
        <v>31</v>
      </c>
      <c r="K234" s="1">
        <v>80</v>
      </c>
      <c r="L234" s="1">
        <v>46</v>
      </c>
      <c r="M234" s="1">
        <v>21</v>
      </c>
      <c r="N234" s="1">
        <v>20</v>
      </c>
      <c r="O234" s="1">
        <v>24</v>
      </c>
      <c r="P234" s="1">
        <v>7</v>
      </c>
      <c r="Q234" s="1">
        <v>3</v>
      </c>
      <c r="S234" s="1">
        <v>0.6</v>
      </c>
      <c r="T234" s="1">
        <v>67</v>
      </c>
      <c r="U234" s="1">
        <v>80</v>
      </c>
      <c r="V234" s="1">
        <v>20</v>
      </c>
      <c r="W234" s="1">
        <v>7</v>
      </c>
      <c r="X234" s="1">
        <v>3</v>
      </c>
      <c r="Y234" s="1">
        <v>110</v>
      </c>
      <c r="Z234" s="11">
        <v>72.727272727272734</v>
      </c>
      <c r="AA234" s="11">
        <v>6.3636363636363633</v>
      </c>
      <c r="AB234" s="11">
        <v>2.7272727272727271</v>
      </c>
      <c r="AC234" s="11">
        <v>18.181818181818183</v>
      </c>
      <c r="AD234" s="1">
        <v>100.00000000000001</v>
      </c>
    </row>
    <row r="235" spans="1:30" x14ac:dyDescent="0.2">
      <c r="A235" s="1" t="s">
        <v>841</v>
      </c>
      <c r="B235" s="1" t="s">
        <v>166</v>
      </c>
      <c r="C235" s="1" t="s">
        <v>165</v>
      </c>
      <c r="D235" s="2" t="s">
        <v>5</v>
      </c>
      <c r="E235" s="1" t="s">
        <v>35</v>
      </c>
      <c r="F235" s="1" t="s">
        <v>253</v>
      </c>
      <c r="G235" s="1" t="s">
        <v>252</v>
      </c>
      <c r="H235" s="1" t="s">
        <v>251</v>
      </c>
      <c r="J235" s="3" t="s">
        <v>31</v>
      </c>
      <c r="K235" s="1">
        <v>69</v>
      </c>
      <c r="L235" s="1">
        <v>44</v>
      </c>
      <c r="M235" s="1">
        <v>15</v>
      </c>
      <c r="N235" s="1">
        <v>25</v>
      </c>
      <c r="P235" s="1">
        <v>3</v>
      </c>
      <c r="Q235" s="1">
        <v>1</v>
      </c>
      <c r="S235" s="1">
        <v>0.6</v>
      </c>
      <c r="T235" s="1">
        <v>59</v>
      </c>
      <c r="U235" s="1">
        <v>69</v>
      </c>
      <c r="V235" s="1">
        <v>25</v>
      </c>
      <c r="W235" s="1">
        <v>3</v>
      </c>
      <c r="X235" s="1">
        <v>1</v>
      </c>
      <c r="Y235" s="1">
        <v>98</v>
      </c>
      <c r="Z235" s="11">
        <v>70.408163265306129</v>
      </c>
      <c r="AA235" s="11">
        <v>3.0612244897959182</v>
      </c>
      <c r="AB235" s="11">
        <v>1.0204081632653061</v>
      </c>
      <c r="AC235" s="11">
        <v>25.510204081632654</v>
      </c>
      <c r="AD235" s="1">
        <v>100</v>
      </c>
    </row>
    <row r="236" spans="1:30" x14ac:dyDescent="0.2">
      <c r="A236" s="1" t="s">
        <v>841</v>
      </c>
      <c r="B236" s="1" t="s">
        <v>166</v>
      </c>
      <c r="C236" s="1" t="s">
        <v>165</v>
      </c>
      <c r="D236" s="2" t="s">
        <v>5</v>
      </c>
      <c r="E236" s="1" t="s">
        <v>35</v>
      </c>
      <c r="F236" s="1" t="s">
        <v>250</v>
      </c>
      <c r="G236" s="1" t="s">
        <v>249</v>
      </c>
      <c r="H236" s="1" t="s">
        <v>248</v>
      </c>
      <c r="J236" s="3" t="s">
        <v>31</v>
      </c>
      <c r="K236" s="1">
        <v>83</v>
      </c>
      <c r="L236" s="1">
        <v>45</v>
      </c>
      <c r="M236" s="1">
        <v>24</v>
      </c>
      <c r="N236" s="1">
        <v>21</v>
      </c>
      <c r="O236" s="1">
        <v>30</v>
      </c>
      <c r="P236" s="1">
        <v>4</v>
      </c>
      <c r="Q236" s="1">
        <v>2</v>
      </c>
      <c r="S236" s="1">
        <v>0.6</v>
      </c>
      <c r="T236" s="1">
        <v>69</v>
      </c>
      <c r="U236" s="1">
        <v>83</v>
      </c>
      <c r="V236" s="1">
        <v>21</v>
      </c>
      <c r="W236" s="1">
        <v>4</v>
      </c>
      <c r="X236" s="1">
        <v>2</v>
      </c>
      <c r="Y236" s="1">
        <v>110</v>
      </c>
      <c r="Z236" s="11">
        <v>75.454545454545453</v>
      </c>
      <c r="AA236" s="11">
        <v>3.6363636363636362</v>
      </c>
      <c r="AB236" s="11">
        <v>1.8181818181818181</v>
      </c>
      <c r="AC236" s="11">
        <v>19.090909090909093</v>
      </c>
      <c r="AD236" s="1">
        <v>100</v>
      </c>
    </row>
    <row r="237" spans="1:30" x14ac:dyDescent="0.2">
      <c r="A237" s="1" t="s">
        <v>841</v>
      </c>
      <c r="B237" s="1" t="s">
        <v>166</v>
      </c>
      <c r="C237" s="1" t="s">
        <v>165</v>
      </c>
      <c r="D237" s="2" t="s">
        <v>5</v>
      </c>
      <c r="E237" s="1" t="s">
        <v>35</v>
      </c>
      <c r="F237" s="1" t="s">
        <v>247</v>
      </c>
      <c r="G237" s="1" t="s">
        <v>245</v>
      </c>
      <c r="H237" s="1" t="s">
        <v>246</v>
      </c>
      <c r="J237" s="3" t="s">
        <v>31</v>
      </c>
      <c r="K237" s="1">
        <v>78</v>
      </c>
      <c r="L237" s="1">
        <v>44</v>
      </c>
      <c r="M237" s="1">
        <v>22</v>
      </c>
      <c r="N237" s="1">
        <v>20</v>
      </c>
      <c r="O237" s="1">
        <v>24</v>
      </c>
      <c r="P237" s="1">
        <v>6</v>
      </c>
      <c r="Q237" s="1">
        <v>4</v>
      </c>
      <c r="S237" s="1">
        <v>0.4</v>
      </c>
      <c r="T237" s="1">
        <v>66</v>
      </c>
      <c r="U237" s="1">
        <v>78</v>
      </c>
      <c r="V237" s="1">
        <v>20</v>
      </c>
      <c r="W237" s="1">
        <v>6</v>
      </c>
      <c r="X237" s="1">
        <v>4</v>
      </c>
      <c r="Y237" s="1">
        <v>108</v>
      </c>
      <c r="Z237" s="11">
        <v>72.222222222222214</v>
      </c>
      <c r="AA237" s="11">
        <v>5.5555555555555554</v>
      </c>
      <c r="AB237" s="11">
        <v>3.7037037037037033</v>
      </c>
      <c r="AC237" s="11">
        <v>18.518518518518519</v>
      </c>
      <c r="AD237" s="1">
        <v>100</v>
      </c>
    </row>
    <row r="238" spans="1:30" x14ac:dyDescent="0.2">
      <c r="A238" s="1" t="s">
        <v>841</v>
      </c>
      <c r="B238" s="1" t="s">
        <v>166</v>
      </c>
      <c r="C238" s="1" t="s">
        <v>165</v>
      </c>
      <c r="D238" s="2" t="s">
        <v>5</v>
      </c>
      <c r="E238" s="1" t="s">
        <v>35</v>
      </c>
      <c r="F238" s="1" t="s">
        <v>244</v>
      </c>
      <c r="G238" s="1" t="s">
        <v>245</v>
      </c>
      <c r="H238" s="1" t="s">
        <v>40</v>
      </c>
      <c r="J238" s="3" t="s">
        <v>31</v>
      </c>
      <c r="K238" s="1">
        <v>80</v>
      </c>
      <c r="L238" s="1">
        <v>43</v>
      </c>
      <c r="M238" s="1">
        <v>20</v>
      </c>
      <c r="N238" s="1">
        <v>17</v>
      </c>
      <c r="O238" s="1">
        <v>26</v>
      </c>
      <c r="P238" s="1">
        <v>6</v>
      </c>
      <c r="Q238" s="1">
        <v>7</v>
      </c>
      <c r="S238" s="1">
        <v>0.8</v>
      </c>
      <c r="T238" s="1">
        <v>63</v>
      </c>
      <c r="U238" s="1">
        <v>80</v>
      </c>
      <c r="V238" s="1">
        <v>17</v>
      </c>
      <c r="W238" s="1">
        <v>6</v>
      </c>
      <c r="X238" s="1">
        <v>7</v>
      </c>
      <c r="Y238" s="1">
        <v>110</v>
      </c>
      <c r="Z238" s="11">
        <v>72.727272727272734</v>
      </c>
      <c r="AA238" s="11">
        <v>5.4545454545454541</v>
      </c>
      <c r="AB238" s="11">
        <v>6.3636363636363633</v>
      </c>
      <c r="AC238" s="11">
        <v>15.454545454545453</v>
      </c>
      <c r="AD238" s="1">
        <v>100</v>
      </c>
    </row>
    <row r="239" spans="1:30" x14ac:dyDescent="0.2">
      <c r="A239" s="1" t="s">
        <v>841</v>
      </c>
      <c r="B239" s="1" t="s">
        <v>166</v>
      </c>
      <c r="C239" s="1" t="s">
        <v>165</v>
      </c>
      <c r="D239" s="2" t="s">
        <v>5</v>
      </c>
      <c r="E239" s="1" t="s">
        <v>35</v>
      </c>
      <c r="F239" s="1" t="s">
        <v>244</v>
      </c>
      <c r="G239" s="1" t="s">
        <v>243</v>
      </c>
      <c r="H239" s="1" t="s">
        <v>40</v>
      </c>
      <c r="J239" s="3" t="s">
        <v>31</v>
      </c>
      <c r="K239" s="1">
        <v>79</v>
      </c>
      <c r="L239" s="1">
        <v>46</v>
      </c>
      <c r="M239" s="1">
        <v>18</v>
      </c>
      <c r="N239" s="1">
        <v>20</v>
      </c>
      <c r="P239" s="1">
        <v>3</v>
      </c>
      <c r="Q239" s="1">
        <v>4</v>
      </c>
      <c r="S239" s="1">
        <v>0.2</v>
      </c>
      <c r="T239" s="1">
        <v>64</v>
      </c>
      <c r="U239" s="1">
        <v>79</v>
      </c>
      <c r="V239" s="1">
        <v>20</v>
      </c>
      <c r="W239" s="1">
        <v>3</v>
      </c>
      <c r="X239" s="1">
        <v>4</v>
      </c>
      <c r="Y239" s="1">
        <v>106</v>
      </c>
      <c r="Z239" s="11">
        <v>74.528301886792448</v>
      </c>
      <c r="AA239" s="11">
        <v>2.8301886792452833</v>
      </c>
      <c r="AB239" s="11">
        <v>3.7735849056603774</v>
      </c>
      <c r="AC239" s="11">
        <v>18.867924528301888</v>
      </c>
      <c r="AD239" s="1">
        <v>99.999999999999986</v>
      </c>
    </row>
    <row r="240" spans="1:30" x14ac:dyDescent="0.2">
      <c r="A240" s="1" t="s">
        <v>841</v>
      </c>
      <c r="B240" s="1" t="s">
        <v>166</v>
      </c>
      <c r="C240" s="1" t="s">
        <v>165</v>
      </c>
      <c r="D240" s="2" t="s">
        <v>5</v>
      </c>
      <c r="E240" s="1" t="s">
        <v>35</v>
      </c>
      <c r="F240" s="1" t="s">
        <v>242</v>
      </c>
      <c r="G240" s="1" t="s">
        <v>243</v>
      </c>
      <c r="H240" s="1" t="s">
        <v>40</v>
      </c>
      <c r="J240" s="3" t="s">
        <v>31</v>
      </c>
      <c r="K240" s="1">
        <v>82</v>
      </c>
      <c r="L240" s="1">
        <v>44</v>
      </c>
      <c r="M240" s="1">
        <v>23</v>
      </c>
      <c r="N240" s="1">
        <v>17</v>
      </c>
      <c r="O240" s="1">
        <v>25</v>
      </c>
      <c r="P240" s="1">
        <v>5</v>
      </c>
      <c r="Q240" s="1">
        <v>6</v>
      </c>
      <c r="S240" s="1">
        <v>0.6</v>
      </c>
      <c r="T240" s="1">
        <v>67</v>
      </c>
      <c r="U240" s="1">
        <v>82</v>
      </c>
      <c r="V240" s="1">
        <v>17</v>
      </c>
      <c r="W240" s="1">
        <v>5</v>
      </c>
      <c r="X240" s="1">
        <v>6</v>
      </c>
      <c r="Y240" s="1">
        <v>110</v>
      </c>
      <c r="Z240" s="11">
        <v>74.545454545454547</v>
      </c>
      <c r="AA240" s="11">
        <v>4.5454545454545459</v>
      </c>
      <c r="AB240" s="11">
        <v>5.4545454545454541</v>
      </c>
      <c r="AC240" s="11">
        <v>15.454545454545453</v>
      </c>
      <c r="AD240" s="1">
        <v>100</v>
      </c>
    </row>
    <row r="241" spans="1:31" x14ac:dyDescent="0.2">
      <c r="A241" s="1" t="s">
        <v>841</v>
      </c>
      <c r="B241" s="1" t="s">
        <v>166</v>
      </c>
      <c r="C241" s="1" t="s">
        <v>165</v>
      </c>
      <c r="D241" s="2" t="s">
        <v>5</v>
      </c>
      <c r="E241" s="1" t="s">
        <v>35</v>
      </c>
      <c r="F241" s="1" t="s">
        <v>242</v>
      </c>
      <c r="G241" s="1" t="s">
        <v>241</v>
      </c>
      <c r="H241" s="1" t="s">
        <v>40</v>
      </c>
      <c r="J241" s="3" t="s">
        <v>31</v>
      </c>
      <c r="K241" s="1">
        <v>82</v>
      </c>
      <c r="L241" s="1">
        <v>46</v>
      </c>
      <c r="M241" s="1">
        <v>18</v>
      </c>
      <c r="N241" s="1">
        <v>21</v>
      </c>
      <c r="P241" s="1">
        <v>3</v>
      </c>
      <c r="Q241" s="1">
        <v>3</v>
      </c>
      <c r="S241" s="1">
        <v>0.6</v>
      </c>
      <c r="T241" s="1">
        <v>64</v>
      </c>
      <c r="U241" s="1">
        <v>82</v>
      </c>
      <c r="V241" s="1">
        <v>21</v>
      </c>
      <c r="W241" s="1">
        <v>3</v>
      </c>
      <c r="X241" s="1">
        <v>3</v>
      </c>
      <c r="Y241" s="1">
        <v>109</v>
      </c>
      <c r="Z241" s="11">
        <v>75.22935779816514</v>
      </c>
      <c r="AA241" s="11">
        <v>2.7522935779816518</v>
      </c>
      <c r="AB241" s="11">
        <v>2.7522935779816518</v>
      </c>
      <c r="AC241" s="11">
        <v>19.26605504587156</v>
      </c>
      <c r="AD241" s="1">
        <v>100</v>
      </c>
    </row>
    <row r="242" spans="1:31" x14ac:dyDescent="0.2">
      <c r="A242" s="1" t="s">
        <v>841</v>
      </c>
      <c r="B242" s="1" t="s">
        <v>166</v>
      </c>
      <c r="C242" s="1" t="s">
        <v>165</v>
      </c>
      <c r="D242" s="2" t="s">
        <v>5</v>
      </c>
      <c r="E242" s="1" t="s">
        <v>35</v>
      </c>
      <c r="F242" s="1" t="s">
        <v>240</v>
      </c>
      <c r="G242" s="1" t="s">
        <v>233</v>
      </c>
      <c r="H242" s="1" t="s">
        <v>239</v>
      </c>
      <c r="J242" s="3" t="s">
        <v>31</v>
      </c>
      <c r="K242" s="1">
        <v>80</v>
      </c>
      <c r="L242" s="1">
        <v>50</v>
      </c>
      <c r="M242" s="1">
        <v>15</v>
      </c>
      <c r="N242" s="1">
        <v>21</v>
      </c>
      <c r="P242" s="1">
        <v>2</v>
      </c>
      <c r="Q242" s="1">
        <v>2</v>
      </c>
      <c r="S242" s="1">
        <v>0.9</v>
      </c>
      <c r="T242" s="1">
        <v>65</v>
      </c>
      <c r="U242" s="1">
        <v>80</v>
      </c>
      <c r="V242" s="1">
        <v>21</v>
      </c>
      <c r="W242" s="1">
        <v>2</v>
      </c>
      <c r="X242" s="1">
        <v>2</v>
      </c>
      <c r="Y242" s="1">
        <v>105</v>
      </c>
      <c r="Z242" s="11">
        <v>76.19047619047619</v>
      </c>
      <c r="AA242" s="11">
        <v>1.9047619047619049</v>
      </c>
      <c r="AB242" s="11">
        <v>1.9047619047619049</v>
      </c>
      <c r="AC242" s="11">
        <v>20</v>
      </c>
      <c r="AD242" s="1">
        <v>99.999999999999986</v>
      </c>
    </row>
    <row r="243" spans="1:31" x14ac:dyDescent="0.2">
      <c r="A243" s="1" t="s">
        <v>841</v>
      </c>
      <c r="B243" s="1" t="s">
        <v>166</v>
      </c>
      <c r="C243" s="1" t="s">
        <v>165</v>
      </c>
      <c r="D243" s="2" t="s">
        <v>5</v>
      </c>
      <c r="E243" s="1" t="s">
        <v>35</v>
      </c>
      <c r="F243" s="1" t="s">
        <v>238</v>
      </c>
      <c r="G243" s="1" t="s">
        <v>237</v>
      </c>
      <c r="H243" s="1" t="s">
        <v>36</v>
      </c>
      <c r="J243" s="3" t="s">
        <v>31</v>
      </c>
      <c r="K243" s="1">
        <v>80</v>
      </c>
      <c r="L243" s="1">
        <v>51</v>
      </c>
      <c r="M243" s="1">
        <v>20</v>
      </c>
      <c r="N243" s="1">
        <v>21</v>
      </c>
      <c r="O243" s="1">
        <v>15</v>
      </c>
      <c r="P243" s="1">
        <v>3</v>
      </c>
      <c r="Q243" s="1">
        <v>1</v>
      </c>
      <c r="S243" s="1">
        <v>0.9</v>
      </c>
      <c r="T243" s="1">
        <v>71</v>
      </c>
      <c r="U243" s="1">
        <v>80</v>
      </c>
      <c r="V243" s="1">
        <v>21</v>
      </c>
      <c r="W243" s="1">
        <v>3</v>
      </c>
      <c r="X243" s="1">
        <v>1</v>
      </c>
      <c r="Y243" s="1">
        <v>105</v>
      </c>
      <c r="Z243" s="11">
        <v>76.19047619047619</v>
      </c>
      <c r="AA243" s="11">
        <v>2.8571428571428572</v>
      </c>
      <c r="AB243" s="11">
        <v>0.95238095238095244</v>
      </c>
      <c r="AC243" s="11">
        <v>20</v>
      </c>
      <c r="AD243" s="1">
        <v>100</v>
      </c>
    </row>
    <row r="244" spans="1:31" x14ac:dyDescent="0.2">
      <c r="A244" s="1" t="s">
        <v>841</v>
      </c>
      <c r="B244" s="1" t="s">
        <v>166</v>
      </c>
      <c r="C244" s="1" t="s">
        <v>165</v>
      </c>
      <c r="D244" s="2" t="s">
        <v>5</v>
      </c>
      <c r="E244" s="1" t="s">
        <v>35</v>
      </c>
      <c r="F244" s="1" t="s">
        <v>236</v>
      </c>
      <c r="G244" s="1" t="s">
        <v>235</v>
      </c>
      <c r="H244" s="1" t="s">
        <v>36</v>
      </c>
      <c r="J244" s="3" t="s">
        <v>31</v>
      </c>
      <c r="K244" s="1">
        <v>79</v>
      </c>
      <c r="L244" s="1">
        <v>36</v>
      </c>
      <c r="M244" s="1">
        <v>24</v>
      </c>
      <c r="N244" s="1">
        <v>23</v>
      </c>
      <c r="O244" s="1">
        <v>23</v>
      </c>
      <c r="P244" s="1">
        <v>4</v>
      </c>
      <c r="Q244" s="1">
        <v>2</v>
      </c>
      <c r="S244" s="1">
        <v>1.4</v>
      </c>
      <c r="T244" s="1">
        <v>60</v>
      </c>
      <c r="U244" s="1">
        <v>79</v>
      </c>
      <c r="V244" s="1">
        <v>23</v>
      </c>
      <c r="W244" s="1">
        <v>4</v>
      </c>
      <c r="X244" s="1">
        <v>2</v>
      </c>
      <c r="Y244" s="1">
        <v>108</v>
      </c>
      <c r="Z244" s="11">
        <v>73.148148148148152</v>
      </c>
      <c r="AA244" s="11">
        <v>3.7037037037037033</v>
      </c>
      <c r="AB244" s="11">
        <v>1.8518518518518516</v>
      </c>
      <c r="AC244" s="11">
        <v>21.296296296296298</v>
      </c>
      <c r="AD244" s="1">
        <v>100.00000000000001</v>
      </c>
    </row>
    <row r="245" spans="1:31" x14ac:dyDescent="0.2">
      <c r="A245" s="1" t="s">
        <v>841</v>
      </c>
      <c r="B245" s="1" t="s">
        <v>166</v>
      </c>
      <c r="C245" s="1" t="s">
        <v>165</v>
      </c>
      <c r="D245" s="2" t="s">
        <v>5</v>
      </c>
      <c r="E245" s="1" t="s">
        <v>35</v>
      </c>
      <c r="F245" s="1" t="s">
        <v>234</v>
      </c>
      <c r="G245" s="1" t="s">
        <v>233</v>
      </c>
      <c r="H245" s="1" t="s">
        <v>36</v>
      </c>
      <c r="J245" s="3" t="s">
        <v>31</v>
      </c>
      <c r="K245" s="1">
        <v>79</v>
      </c>
      <c r="L245" s="1">
        <v>47</v>
      </c>
      <c r="M245" s="1">
        <v>15</v>
      </c>
      <c r="N245" s="1">
        <v>27</v>
      </c>
      <c r="P245" s="1">
        <v>2</v>
      </c>
      <c r="Q245" s="1">
        <v>0.5</v>
      </c>
      <c r="S245" s="1">
        <v>0.8</v>
      </c>
      <c r="T245" s="1">
        <v>62</v>
      </c>
      <c r="U245" s="1">
        <v>79</v>
      </c>
      <c r="V245" s="1">
        <v>27</v>
      </c>
      <c r="W245" s="1">
        <v>2</v>
      </c>
      <c r="X245" s="1">
        <v>0.5</v>
      </c>
      <c r="Y245" s="1">
        <v>108.5</v>
      </c>
      <c r="Z245" s="11">
        <v>72.811059907834093</v>
      </c>
      <c r="AA245" s="11">
        <v>1.8433179723502304</v>
      </c>
      <c r="AB245" s="11">
        <v>0.46082949308755761</v>
      </c>
      <c r="AC245" s="11">
        <v>24.88479262672811</v>
      </c>
      <c r="AD245" s="1">
        <v>100</v>
      </c>
    </row>
    <row r="246" spans="1:31" x14ac:dyDescent="0.2">
      <c r="A246" s="1" t="s">
        <v>841</v>
      </c>
      <c r="B246" s="1" t="s">
        <v>166</v>
      </c>
      <c r="C246" s="1" t="s">
        <v>165</v>
      </c>
      <c r="D246" s="2" t="s">
        <v>5</v>
      </c>
      <c r="E246" s="1" t="s">
        <v>35</v>
      </c>
      <c r="F246" s="1" t="s">
        <v>232</v>
      </c>
      <c r="G246" s="1" t="s">
        <v>217</v>
      </c>
      <c r="H246" s="1" t="s">
        <v>231</v>
      </c>
      <c r="J246" s="3" t="s">
        <v>31</v>
      </c>
      <c r="K246" s="1">
        <v>75</v>
      </c>
      <c r="L246" s="1">
        <v>44</v>
      </c>
      <c r="M246" s="1">
        <v>16</v>
      </c>
      <c r="N246" s="1">
        <v>27</v>
      </c>
      <c r="P246" s="1">
        <v>8</v>
      </c>
      <c r="Q246" s="1">
        <v>1</v>
      </c>
      <c r="S246" s="1">
        <v>0.8</v>
      </c>
      <c r="T246" s="1">
        <v>60</v>
      </c>
      <c r="U246" s="1">
        <v>75</v>
      </c>
      <c r="V246" s="1">
        <v>27</v>
      </c>
      <c r="W246" s="1">
        <v>8</v>
      </c>
      <c r="X246" s="1">
        <v>1</v>
      </c>
      <c r="Y246" s="1">
        <v>111</v>
      </c>
      <c r="Z246" s="11">
        <v>67.567567567567565</v>
      </c>
      <c r="AA246" s="11">
        <v>7.2072072072072073</v>
      </c>
      <c r="AB246" s="11">
        <v>0.90090090090090091</v>
      </c>
      <c r="AC246" s="11">
        <v>24.324324324324326</v>
      </c>
      <c r="AD246" s="1">
        <v>100</v>
      </c>
    </row>
    <row r="247" spans="1:31" x14ac:dyDescent="0.2">
      <c r="A247" s="1" t="s">
        <v>841</v>
      </c>
      <c r="B247" s="1" t="s">
        <v>166</v>
      </c>
      <c r="C247" s="1" t="s">
        <v>165</v>
      </c>
      <c r="D247" s="2" t="s">
        <v>5</v>
      </c>
      <c r="E247" s="1" t="s">
        <v>4</v>
      </c>
      <c r="F247" s="1" t="s">
        <v>230</v>
      </c>
      <c r="G247" s="1" t="s">
        <v>229</v>
      </c>
      <c r="H247" s="1" t="s">
        <v>25</v>
      </c>
      <c r="J247" s="3" t="s">
        <v>0</v>
      </c>
      <c r="K247" s="1">
        <v>70</v>
      </c>
      <c r="L247" s="1">
        <v>49</v>
      </c>
      <c r="M247" s="1">
        <v>5</v>
      </c>
      <c r="N247" s="1">
        <v>34</v>
      </c>
      <c r="P247" s="1">
        <v>4</v>
      </c>
      <c r="Q247" s="1">
        <v>2</v>
      </c>
      <c r="S247" s="1">
        <v>1</v>
      </c>
      <c r="T247" s="1">
        <v>54</v>
      </c>
      <c r="U247" s="1">
        <v>70</v>
      </c>
      <c r="V247" s="1">
        <v>34</v>
      </c>
      <c r="W247" s="1">
        <v>4</v>
      </c>
      <c r="X247" s="1">
        <v>2</v>
      </c>
      <c r="Y247" s="1">
        <v>110</v>
      </c>
      <c r="Z247" s="11">
        <v>63.636363636363633</v>
      </c>
      <c r="AA247" s="11">
        <v>3.6363636363636362</v>
      </c>
      <c r="AB247" s="11">
        <v>1.8181818181818181</v>
      </c>
      <c r="AC247" s="11">
        <v>30.909090909090907</v>
      </c>
      <c r="AD247" s="1">
        <v>99.999999999999986</v>
      </c>
      <c r="AE247" s="21">
        <v>1</v>
      </c>
    </row>
    <row r="248" spans="1:31" x14ac:dyDescent="0.2">
      <c r="A248" s="1" t="s">
        <v>841</v>
      </c>
      <c r="B248" s="1" t="s">
        <v>166</v>
      </c>
      <c r="C248" s="1" t="s">
        <v>165</v>
      </c>
      <c r="D248" s="2" t="s">
        <v>5</v>
      </c>
      <c r="E248" s="1" t="s">
        <v>4</v>
      </c>
      <c r="F248" s="1" t="s">
        <v>228</v>
      </c>
      <c r="G248" s="1" t="s">
        <v>227</v>
      </c>
      <c r="H248" s="1" t="s">
        <v>25</v>
      </c>
      <c r="J248" s="3" t="s">
        <v>0</v>
      </c>
      <c r="K248" s="1">
        <v>77</v>
      </c>
      <c r="L248" s="1">
        <v>53</v>
      </c>
      <c r="M248" s="1">
        <v>6</v>
      </c>
      <c r="N248" s="1">
        <v>29</v>
      </c>
      <c r="P248" s="1">
        <v>2</v>
      </c>
      <c r="Q248" s="1">
        <v>2</v>
      </c>
      <c r="S248" s="1">
        <v>0.2</v>
      </c>
      <c r="T248" s="1">
        <v>59</v>
      </c>
      <c r="U248" s="1">
        <v>77</v>
      </c>
      <c r="V248" s="1">
        <v>29</v>
      </c>
      <c r="W248" s="1">
        <v>2</v>
      </c>
      <c r="X248" s="1">
        <v>2</v>
      </c>
      <c r="Y248" s="1">
        <v>110</v>
      </c>
      <c r="Z248" s="11">
        <v>70</v>
      </c>
      <c r="AA248" s="11">
        <v>1.8181818181818181</v>
      </c>
      <c r="AB248" s="11">
        <v>1.8181818181818181</v>
      </c>
      <c r="AC248" s="11">
        <v>26.36363636363636</v>
      </c>
      <c r="AD248" s="1">
        <v>99.999999999999986</v>
      </c>
      <c r="AE248" s="21">
        <v>1</v>
      </c>
    </row>
    <row r="249" spans="1:31" x14ac:dyDescent="0.2">
      <c r="A249" s="1" t="s">
        <v>841</v>
      </c>
      <c r="B249" s="1" t="s">
        <v>166</v>
      </c>
      <c r="C249" s="1" t="s">
        <v>165</v>
      </c>
      <c r="D249" s="2" t="s">
        <v>5</v>
      </c>
      <c r="E249" s="1" t="s">
        <v>4</v>
      </c>
      <c r="F249" s="1" t="s">
        <v>226</v>
      </c>
      <c r="G249" s="1" t="s">
        <v>225</v>
      </c>
      <c r="H249" s="1" t="s">
        <v>25</v>
      </c>
      <c r="J249" s="3" t="s">
        <v>0</v>
      </c>
      <c r="K249" s="1">
        <v>72</v>
      </c>
      <c r="L249" s="1">
        <v>50</v>
      </c>
      <c r="M249" s="1">
        <v>8</v>
      </c>
      <c r="N249" s="1">
        <v>30</v>
      </c>
      <c r="P249" s="1">
        <v>2</v>
      </c>
      <c r="Q249" s="1">
        <v>2</v>
      </c>
      <c r="S249" s="1">
        <v>2.2999999999999998</v>
      </c>
      <c r="T249" s="1">
        <v>58</v>
      </c>
      <c r="U249" s="1">
        <v>72</v>
      </c>
      <c r="V249" s="1">
        <v>30</v>
      </c>
      <c r="W249" s="1">
        <v>2</v>
      </c>
      <c r="X249" s="1">
        <v>2</v>
      </c>
      <c r="Y249" s="1">
        <v>106</v>
      </c>
      <c r="Z249" s="11">
        <v>67.924528301886795</v>
      </c>
      <c r="AA249" s="11">
        <v>1.8867924528301887</v>
      </c>
      <c r="AB249" s="11">
        <v>1.8867924528301887</v>
      </c>
      <c r="AC249" s="11">
        <v>28.30188679245283</v>
      </c>
      <c r="AD249" s="1">
        <v>100.00000000000001</v>
      </c>
      <c r="AE249" s="21">
        <v>1</v>
      </c>
    </row>
    <row r="250" spans="1:31" x14ac:dyDescent="0.2">
      <c r="A250" s="1" t="s">
        <v>841</v>
      </c>
      <c r="B250" s="1" t="s">
        <v>166</v>
      </c>
      <c r="C250" s="1" t="s">
        <v>165</v>
      </c>
      <c r="D250" s="2" t="s">
        <v>5</v>
      </c>
      <c r="E250" s="1" t="s">
        <v>4</v>
      </c>
      <c r="F250" s="1" t="s">
        <v>224</v>
      </c>
      <c r="G250" s="1" t="s">
        <v>223</v>
      </c>
      <c r="H250" s="1" t="s">
        <v>25</v>
      </c>
      <c r="J250" s="3" t="s">
        <v>0</v>
      </c>
      <c r="K250" s="1">
        <v>74</v>
      </c>
      <c r="L250" s="1">
        <v>44</v>
      </c>
      <c r="M250" s="1">
        <v>13</v>
      </c>
      <c r="N250" s="1">
        <v>30</v>
      </c>
      <c r="O250" s="1">
        <v>13</v>
      </c>
      <c r="P250" s="1">
        <v>3</v>
      </c>
      <c r="Q250" s="1">
        <v>1</v>
      </c>
      <c r="S250" s="1">
        <v>0.2</v>
      </c>
      <c r="T250" s="1">
        <v>57</v>
      </c>
      <c r="U250" s="1">
        <v>74</v>
      </c>
      <c r="V250" s="1">
        <v>30</v>
      </c>
      <c r="W250" s="1">
        <v>3</v>
      </c>
      <c r="X250" s="1">
        <v>1</v>
      </c>
      <c r="Y250" s="1">
        <v>108</v>
      </c>
      <c r="Z250" s="11">
        <v>68.518518518518519</v>
      </c>
      <c r="AA250" s="11">
        <v>2.7777777777777777</v>
      </c>
      <c r="AB250" s="11">
        <v>0.92592592592592582</v>
      </c>
      <c r="AC250" s="11">
        <v>27.777777777777779</v>
      </c>
      <c r="AD250" s="1">
        <v>100</v>
      </c>
      <c r="AE250" s="21">
        <v>1</v>
      </c>
    </row>
    <row r="251" spans="1:31" x14ac:dyDescent="0.2">
      <c r="A251" s="1" t="s">
        <v>841</v>
      </c>
      <c r="B251" s="1" t="s">
        <v>166</v>
      </c>
      <c r="C251" s="1" t="s">
        <v>165</v>
      </c>
      <c r="D251" s="2" t="s">
        <v>5</v>
      </c>
      <c r="E251" s="1" t="s">
        <v>4</v>
      </c>
      <c r="F251" s="1" t="s">
        <v>222</v>
      </c>
      <c r="G251" s="1" t="s">
        <v>223</v>
      </c>
      <c r="H251" s="1" t="s">
        <v>25</v>
      </c>
      <c r="J251" s="3" t="s">
        <v>0</v>
      </c>
      <c r="K251" s="1">
        <v>70</v>
      </c>
      <c r="L251" s="1">
        <v>41</v>
      </c>
      <c r="M251" s="1">
        <v>13</v>
      </c>
      <c r="N251" s="1">
        <v>29</v>
      </c>
      <c r="O251" s="1">
        <v>12</v>
      </c>
      <c r="P251" s="1">
        <v>5</v>
      </c>
      <c r="Q251" s="1">
        <v>3</v>
      </c>
      <c r="S251" s="1">
        <v>0.5</v>
      </c>
      <c r="T251" s="1">
        <v>54</v>
      </c>
      <c r="U251" s="1">
        <v>70</v>
      </c>
      <c r="V251" s="1">
        <v>29</v>
      </c>
      <c r="W251" s="1">
        <v>5</v>
      </c>
      <c r="X251" s="1">
        <v>3</v>
      </c>
      <c r="Y251" s="1">
        <v>107</v>
      </c>
      <c r="Z251" s="11">
        <v>65.420560747663544</v>
      </c>
      <c r="AA251" s="11">
        <v>4.6728971962616823</v>
      </c>
      <c r="AB251" s="11">
        <v>2.8037383177570092</v>
      </c>
      <c r="AC251" s="11">
        <v>27.102803738317753</v>
      </c>
      <c r="AD251" s="1">
        <v>99.999999999999986</v>
      </c>
      <c r="AE251" s="21">
        <v>1</v>
      </c>
    </row>
    <row r="252" spans="1:31" x14ac:dyDescent="0.2">
      <c r="A252" s="1" t="s">
        <v>841</v>
      </c>
      <c r="B252" s="1" t="s">
        <v>166</v>
      </c>
      <c r="C252" s="1" t="s">
        <v>165</v>
      </c>
      <c r="D252" s="2" t="s">
        <v>5</v>
      </c>
      <c r="E252" s="1" t="s">
        <v>4</v>
      </c>
      <c r="F252" s="1" t="s">
        <v>222</v>
      </c>
      <c r="G252" s="1" t="s">
        <v>221</v>
      </c>
      <c r="H252" s="1" t="s">
        <v>25</v>
      </c>
      <c r="J252" s="3" t="s">
        <v>0</v>
      </c>
      <c r="K252" s="1">
        <v>74</v>
      </c>
      <c r="L252" s="1">
        <v>49</v>
      </c>
      <c r="M252" s="1">
        <v>5</v>
      </c>
      <c r="N252" s="1">
        <v>30</v>
      </c>
      <c r="P252" s="1">
        <v>3</v>
      </c>
      <c r="Q252" s="1">
        <v>3</v>
      </c>
      <c r="S252" s="1">
        <v>0.3</v>
      </c>
      <c r="T252" s="1">
        <v>54</v>
      </c>
      <c r="U252" s="1">
        <v>74</v>
      </c>
      <c r="V252" s="1">
        <v>30</v>
      </c>
      <c r="W252" s="1">
        <v>3</v>
      </c>
      <c r="X252" s="1">
        <v>3</v>
      </c>
      <c r="Y252" s="1">
        <v>110</v>
      </c>
      <c r="Z252" s="11">
        <v>67.272727272727266</v>
      </c>
      <c r="AA252" s="11">
        <v>2.7272727272727271</v>
      </c>
      <c r="AB252" s="11">
        <v>2.7272727272727271</v>
      </c>
      <c r="AC252" s="11">
        <v>27.27272727272727</v>
      </c>
      <c r="AD252" s="1">
        <v>100</v>
      </c>
      <c r="AE252" s="21">
        <v>1</v>
      </c>
    </row>
    <row r="253" spans="1:31" x14ac:dyDescent="0.2">
      <c r="A253" s="1" t="s">
        <v>841</v>
      </c>
      <c r="B253" s="1" t="s">
        <v>166</v>
      </c>
      <c r="C253" s="1" t="s">
        <v>165</v>
      </c>
      <c r="D253" s="2" t="s">
        <v>5</v>
      </c>
      <c r="E253" s="1" t="s">
        <v>4</v>
      </c>
      <c r="F253" s="1" t="s">
        <v>220</v>
      </c>
      <c r="G253" s="1" t="s">
        <v>219</v>
      </c>
      <c r="H253" s="1" t="s">
        <v>25</v>
      </c>
      <c r="J253" s="3" t="s">
        <v>0</v>
      </c>
      <c r="K253" s="1">
        <v>73</v>
      </c>
      <c r="L253" s="1">
        <v>47</v>
      </c>
      <c r="M253" s="1">
        <v>6</v>
      </c>
      <c r="N253" s="1">
        <v>29</v>
      </c>
      <c r="P253" s="1">
        <v>2</v>
      </c>
      <c r="Q253" s="1">
        <v>2</v>
      </c>
      <c r="S253" s="1">
        <v>0.2</v>
      </c>
      <c r="T253" s="1">
        <v>53</v>
      </c>
      <c r="U253" s="1">
        <v>73</v>
      </c>
      <c r="V253" s="1">
        <v>29</v>
      </c>
      <c r="W253" s="1">
        <v>2</v>
      </c>
      <c r="X253" s="1">
        <v>2</v>
      </c>
      <c r="Y253" s="1">
        <v>106</v>
      </c>
      <c r="Z253" s="11">
        <v>68.867924528301884</v>
      </c>
      <c r="AA253" s="11">
        <v>1.8867924528301887</v>
      </c>
      <c r="AB253" s="11">
        <v>1.8867924528301887</v>
      </c>
      <c r="AC253" s="11">
        <v>27.358490566037734</v>
      </c>
      <c r="AD253" s="1">
        <v>100</v>
      </c>
      <c r="AE253" s="21">
        <v>1</v>
      </c>
    </row>
    <row r="254" spans="1:31" x14ac:dyDescent="0.2">
      <c r="A254" s="1" t="s">
        <v>841</v>
      </c>
      <c r="B254" s="1" t="s">
        <v>166</v>
      </c>
      <c r="C254" s="1" t="s">
        <v>165</v>
      </c>
      <c r="D254" s="2" t="s">
        <v>5</v>
      </c>
      <c r="E254" s="1" t="s">
        <v>4</v>
      </c>
      <c r="F254" s="1" t="s">
        <v>218</v>
      </c>
      <c r="G254" s="1" t="s">
        <v>217</v>
      </c>
      <c r="H254" s="1" t="s">
        <v>214</v>
      </c>
      <c r="J254" s="3" t="s">
        <v>0</v>
      </c>
      <c r="K254" s="1">
        <v>69</v>
      </c>
      <c r="L254" s="1">
        <v>39</v>
      </c>
      <c r="M254" s="1">
        <v>5</v>
      </c>
      <c r="N254" s="1">
        <v>33</v>
      </c>
      <c r="P254" s="1">
        <v>4</v>
      </c>
      <c r="Q254" s="1">
        <v>5</v>
      </c>
      <c r="S254" s="1">
        <v>0.5</v>
      </c>
      <c r="T254" s="1">
        <v>44</v>
      </c>
      <c r="U254" s="1">
        <v>69</v>
      </c>
      <c r="V254" s="1">
        <v>33</v>
      </c>
      <c r="W254" s="1">
        <v>4</v>
      </c>
      <c r="X254" s="1">
        <v>5</v>
      </c>
      <c r="Y254" s="1">
        <v>111</v>
      </c>
      <c r="Z254" s="11">
        <v>62.162162162162161</v>
      </c>
      <c r="AA254" s="11">
        <v>3.6036036036036037</v>
      </c>
      <c r="AB254" s="11">
        <v>4.5045045045045047</v>
      </c>
      <c r="AC254" s="11">
        <v>29.72972972972973</v>
      </c>
      <c r="AD254" s="1">
        <v>100</v>
      </c>
    </row>
    <row r="255" spans="1:31" x14ac:dyDescent="0.2">
      <c r="A255" s="1" t="s">
        <v>841</v>
      </c>
      <c r="B255" s="1" t="s">
        <v>166</v>
      </c>
      <c r="C255" s="1" t="s">
        <v>165</v>
      </c>
      <c r="D255" s="2" t="s">
        <v>5</v>
      </c>
      <c r="E255" s="1" t="s">
        <v>4</v>
      </c>
      <c r="F255" s="1" t="s">
        <v>216</v>
      </c>
      <c r="G255" s="1" t="s">
        <v>215</v>
      </c>
      <c r="H255" s="1" t="s">
        <v>214</v>
      </c>
      <c r="J255" s="3" t="s">
        <v>0</v>
      </c>
      <c r="K255" s="1">
        <v>60</v>
      </c>
      <c r="L255" s="1">
        <v>47</v>
      </c>
      <c r="M255" s="1">
        <v>5</v>
      </c>
      <c r="N255" s="1">
        <v>29</v>
      </c>
      <c r="P255" s="1">
        <v>7</v>
      </c>
      <c r="Q255" s="1">
        <v>9</v>
      </c>
      <c r="S255" s="1">
        <v>0.4</v>
      </c>
      <c r="T255" s="1">
        <v>52</v>
      </c>
      <c r="U255" s="1">
        <v>60</v>
      </c>
      <c r="V255" s="1">
        <v>29</v>
      </c>
      <c r="W255" s="1">
        <v>7</v>
      </c>
      <c r="X255" s="1">
        <v>9</v>
      </c>
      <c r="Y255" s="1">
        <v>105</v>
      </c>
      <c r="Z255" s="11">
        <v>57.142857142857139</v>
      </c>
      <c r="AA255" s="11">
        <v>6.666666666666667</v>
      </c>
      <c r="AB255" s="11">
        <v>8.5714285714285712</v>
      </c>
      <c r="AC255" s="11">
        <v>27.61904761904762</v>
      </c>
      <c r="AD255" s="1">
        <v>100</v>
      </c>
    </row>
    <row r="256" spans="1:31" x14ac:dyDescent="0.2">
      <c r="A256" s="1" t="s">
        <v>841</v>
      </c>
      <c r="B256" s="1" t="s">
        <v>166</v>
      </c>
      <c r="C256" s="1" t="s">
        <v>165</v>
      </c>
      <c r="D256" s="2" t="s">
        <v>5</v>
      </c>
      <c r="E256" s="1" t="s">
        <v>4</v>
      </c>
      <c r="F256" s="1" t="s">
        <v>213</v>
      </c>
      <c r="G256" s="1" t="s">
        <v>211</v>
      </c>
      <c r="H256" s="1" t="s">
        <v>212</v>
      </c>
      <c r="J256" s="3" t="s">
        <v>0</v>
      </c>
      <c r="K256" s="1">
        <v>71</v>
      </c>
      <c r="L256" s="1">
        <v>47</v>
      </c>
      <c r="M256" s="1">
        <v>7</v>
      </c>
      <c r="N256" s="1">
        <v>33</v>
      </c>
      <c r="P256" s="1">
        <v>3</v>
      </c>
      <c r="Q256" s="1">
        <v>3</v>
      </c>
      <c r="S256" s="1">
        <v>0.7</v>
      </c>
      <c r="T256" s="1">
        <v>54</v>
      </c>
      <c r="U256" s="1">
        <v>71</v>
      </c>
      <c r="V256" s="1">
        <v>33</v>
      </c>
      <c r="W256" s="1">
        <v>3</v>
      </c>
      <c r="X256" s="1">
        <v>3</v>
      </c>
      <c r="Y256" s="1">
        <v>110</v>
      </c>
      <c r="Z256" s="11">
        <v>64.545454545454547</v>
      </c>
      <c r="AA256" s="11">
        <v>2.7272727272727271</v>
      </c>
      <c r="AB256" s="11">
        <v>2.7272727272727271</v>
      </c>
      <c r="AC256" s="11">
        <v>30</v>
      </c>
      <c r="AD256" s="1">
        <v>100.00000000000001</v>
      </c>
    </row>
    <row r="257" spans="1:32" x14ac:dyDescent="0.2">
      <c r="A257" s="1" t="s">
        <v>841</v>
      </c>
      <c r="B257" s="1" t="s">
        <v>166</v>
      </c>
      <c r="C257" s="1" t="s">
        <v>165</v>
      </c>
      <c r="D257" s="2" t="s">
        <v>5</v>
      </c>
      <c r="E257" s="1" t="s">
        <v>4</v>
      </c>
      <c r="F257" s="1" t="s">
        <v>210</v>
      </c>
      <c r="G257" s="1" t="s">
        <v>211</v>
      </c>
      <c r="H257" s="1" t="s">
        <v>19</v>
      </c>
      <c r="J257" s="3" t="s">
        <v>0</v>
      </c>
      <c r="K257" s="1">
        <v>67</v>
      </c>
      <c r="L257" s="1">
        <v>40</v>
      </c>
      <c r="M257" s="1">
        <v>12</v>
      </c>
      <c r="N257" s="1">
        <v>31</v>
      </c>
      <c r="O257" s="1">
        <v>19</v>
      </c>
      <c r="P257" s="1">
        <v>7</v>
      </c>
      <c r="Q257" s="1">
        <v>1</v>
      </c>
      <c r="S257" s="1">
        <v>0.4</v>
      </c>
      <c r="T257" s="1">
        <v>52</v>
      </c>
      <c r="U257" s="1">
        <v>67</v>
      </c>
      <c r="V257" s="1">
        <v>31</v>
      </c>
      <c r="W257" s="1">
        <v>7</v>
      </c>
      <c r="X257" s="1">
        <v>1</v>
      </c>
      <c r="Y257" s="1">
        <v>106</v>
      </c>
      <c r="Z257" s="11">
        <v>63.20754716981132</v>
      </c>
      <c r="AA257" s="11">
        <v>6.6037735849056602</v>
      </c>
      <c r="AB257" s="11">
        <v>0.94339622641509435</v>
      </c>
      <c r="AC257" s="11">
        <v>29.245283018867923</v>
      </c>
      <c r="AD257" s="1">
        <v>99.999999999999986</v>
      </c>
      <c r="AE257" s="21">
        <v>1</v>
      </c>
    </row>
    <row r="258" spans="1:32" x14ac:dyDescent="0.2">
      <c r="A258" s="1" t="s">
        <v>841</v>
      </c>
      <c r="B258" s="1" t="s">
        <v>166</v>
      </c>
      <c r="C258" s="1" t="s">
        <v>165</v>
      </c>
      <c r="D258" s="2" t="s">
        <v>5</v>
      </c>
      <c r="E258" s="1" t="s">
        <v>4</v>
      </c>
      <c r="F258" s="1" t="s">
        <v>210</v>
      </c>
      <c r="G258" s="1" t="s">
        <v>209</v>
      </c>
      <c r="H258" s="1" t="s">
        <v>19</v>
      </c>
      <c r="J258" s="3" t="s">
        <v>0</v>
      </c>
      <c r="K258" s="1">
        <v>69</v>
      </c>
      <c r="L258" s="1">
        <v>48</v>
      </c>
      <c r="M258" s="1">
        <v>6</v>
      </c>
      <c r="N258" s="1">
        <v>28</v>
      </c>
      <c r="P258" s="1">
        <v>10</v>
      </c>
      <c r="Q258" s="1">
        <v>3</v>
      </c>
      <c r="S258" s="1">
        <v>0.3</v>
      </c>
      <c r="T258" s="1">
        <v>54</v>
      </c>
      <c r="U258" s="1">
        <v>69</v>
      </c>
      <c r="V258" s="1">
        <v>28</v>
      </c>
      <c r="W258" s="1">
        <v>10</v>
      </c>
      <c r="X258" s="1">
        <v>3</v>
      </c>
      <c r="Y258" s="1">
        <v>110</v>
      </c>
      <c r="Z258" s="11">
        <v>62.727272727272734</v>
      </c>
      <c r="AA258" s="11">
        <v>9.0909090909090917</v>
      </c>
      <c r="AB258" s="11">
        <v>2.7272727272727271</v>
      </c>
      <c r="AC258" s="11">
        <v>25.454545454545453</v>
      </c>
      <c r="AD258" s="1">
        <v>100.00000000000001</v>
      </c>
      <c r="AE258" s="21">
        <v>1</v>
      </c>
    </row>
    <row r="259" spans="1:32" x14ac:dyDescent="0.2">
      <c r="A259" s="1" t="s">
        <v>841</v>
      </c>
      <c r="B259" s="1" t="s">
        <v>166</v>
      </c>
      <c r="C259" s="1" t="s">
        <v>165</v>
      </c>
      <c r="D259" s="2" t="s">
        <v>5</v>
      </c>
      <c r="E259" s="1" t="s">
        <v>4</v>
      </c>
      <c r="F259" s="1" t="s">
        <v>208</v>
      </c>
      <c r="G259" s="1" t="s">
        <v>207</v>
      </c>
      <c r="H259" s="1" t="s">
        <v>15</v>
      </c>
      <c r="J259" s="3" t="s">
        <v>0</v>
      </c>
      <c r="K259" s="1">
        <v>73</v>
      </c>
      <c r="L259" s="1">
        <v>38</v>
      </c>
      <c r="M259" s="1">
        <v>12</v>
      </c>
      <c r="N259" s="1">
        <v>29</v>
      </c>
      <c r="O259" s="1">
        <v>12</v>
      </c>
      <c r="P259" s="1">
        <v>2</v>
      </c>
      <c r="Q259" s="1">
        <v>1</v>
      </c>
      <c r="S259" s="1">
        <v>0.4</v>
      </c>
      <c r="T259" s="1">
        <v>50</v>
      </c>
      <c r="U259" s="1">
        <v>73</v>
      </c>
      <c r="V259" s="1">
        <v>29</v>
      </c>
      <c r="W259" s="1">
        <v>2</v>
      </c>
      <c r="X259" s="1">
        <v>1</v>
      </c>
      <c r="Y259" s="1">
        <v>105</v>
      </c>
      <c r="Z259" s="11">
        <v>69.523809523809518</v>
      </c>
      <c r="AA259" s="11">
        <v>1.9047619047619049</v>
      </c>
      <c r="AB259" s="11">
        <v>0.95238095238095244</v>
      </c>
      <c r="AC259" s="11">
        <v>27.61904761904762</v>
      </c>
      <c r="AD259" s="1">
        <v>99.999999999999986</v>
      </c>
      <c r="AE259" s="21">
        <v>1</v>
      </c>
      <c r="AF259" s="21">
        <v>1</v>
      </c>
    </row>
    <row r="260" spans="1:32" x14ac:dyDescent="0.2">
      <c r="A260" s="1" t="s">
        <v>841</v>
      </c>
      <c r="B260" s="1" t="s">
        <v>166</v>
      </c>
      <c r="C260" s="1" t="s">
        <v>165</v>
      </c>
      <c r="D260" s="2" t="s">
        <v>5</v>
      </c>
      <c r="E260" s="1" t="s">
        <v>4</v>
      </c>
      <c r="F260" s="1" t="s">
        <v>206</v>
      </c>
      <c r="G260" s="1" t="s">
        <v>207</v>
      </c>
      <c r="H260" s="1" t="s">
        <v>15</v>
      </c>
      <c r="J260" s="3" t="s">
        <v>0</v>
      </c>
      <c r="K260" s="1">
        <v>75</v>
      </c>
      <c r="L260" s="1">
        <v>45</v>
      </c>
      <c r="M260" s="1">
        <v>14</v>
      </c>
      <c r="N260" s="1">
        <v>27</v>
      </c>
      <c r="O260" s="1">
        <v>14</v>
      </c>
      <c r="P260" s="1">
        <v>2</v>
      </c>
      <c r="Q260" s="1">
        <v>0.5</v>
      </c>
      <c r="S260" s="1">
        <v>0.4</v>
      </c>
      <c r="T260" s="1">
        <v>59</v>
      </c>
      <c r="U260" s="1">
        <v>75</v>
      </c>
      <c r="V260" s="1">
        <v>27</v>
      </c>
      <c r="W260" s="1">
        <v>2</v>
      </c>
      <c r="X260" s="1">
        <v>0.5</v>
      </c>
      <c r="Y260" s="1">
        <v>104.5</v>
      </c>
      <c r="Z260" s="11">
        <v>71.770334928229659</v>
      </c>
      <c r="AA260" s="11">
        <v>1.9138755980861244</v>
      </c>
      <c r="AB260" s="11">
        <v>0.4784688995215311</v>
      </c>
      <c r="AC260" s="11">
        <v>25.837320574162682</v>
      </c>
      <c r="AD260" s="1">
        <v>99.999999999999986</v>
      </c>
      <c r="AE260" s="21">
        <v>1</v>
      </c>
    </row>
    <row r="261" spans="1:32" x14ac:dyDescent="0.2">
      <c r="A261" s="1" t="s">
        <v>841</v>
      </c>
      <c r="B261" s="1" t="s">
        <v>166</v>
      </c>
      <c r="C261" s="1" t="s">
        <v>165</v>
      </c>
      <c r="D261" s="2" t="s">
        <v>5</v>
      </c>
      <c r="E261" s="1" t="s">
        <v>4</v>
      </c>
      <c r="F261" s="1" t="s">
        <v>206</v>
      </c>
      <c r="G261" s="1" t="s">
        <v>205</v>
      </c>
      <c r="H261" s="1" t="s">
        <v>15</v>
      </c>
      <c r="J261" s="3" t="s">
        <v>0</v>
      </c>
      <c r="K261" s="1">
        <v>74</v>
      </c>
      <c r="L261" s="1">
        <v>50</v>
      </c>
      <c r="M261" s="1">
        <v>7</v>
      </c>
      <c r="N261" s="1">
        <v>28</v>
      </c>
      <c r="P261" s="1">
        <v>2</v>
      </c>
      <c r="Q261" s="1">
        <v>2</v>
      </c>
      <c r="S261" s="1">
        <v>0.2</v>
      </c>
      <c r="T261" s="1">
        <v>57</v>
      </c>
      <c r="U261" s="1">
        <v>74</v>
      </c>
      <c r="V261" s="1">
        <v>28</v>
      </c>
      <c r="W261" s="1">
        <v>2</v>
      </c>
      <c r="X261" s="1">
        <v>2</v>
      </c>
      <c r="Y261" s="1">
        <v>106</v>
      </c>
      <c r="Z261" s="11">
        <v>69.811320754716974</v>
      </c>
      <c r="AA261" s="11">
        <v>1.8867924528301887</v>
      </c>
      <c r="AB261" s="11">
        <v>1.8867924528301887</v>
      </c>
      <c r="AC261" s="11">
        <v>26.415094339622641</v>
      </c>
      <c r="AD261" s="1">
        <v>100</v>
      </c>
      <c r="AE261" s="21">
        <v>1</v>
      </c>
    </row>
    <row r="262" spans="1:32" x14ac:dyDescent="0.2">
      <c r="A262" s="1" t="s">
        <v>841</v>
      </c>
      <c r="B262" s="1" t="s">
        <v>166</v>
      </c>
      <c r="C262" s="1" t="s">
        <v>165</v>
      </c>
      <c r="D262" s="2" t="s">
        <v>5</v>
      </c>
      <c r="E262" s="1" t="s">
        <v>4</v>
      </c>
      <c r="F262" s="1" t="s">
        <v>204</v>
      </c>
      <c r="G262" s="1" t="s">
        <v>203</v>
      </c>
      <c r="H262" s="1" t="s">
        <v>15</v>
      </c>
      <c r="J262" s="3" t="s">
        <v>0</v>
      </c>
      <c r="K262" s="1">
        <v>64</v>
      </c>
      <c r="L262" s="1">
        <v>42</v>
      </c>
      <c r="M262" s="1">
        <v>5</v>
      </c>
      <c r="N262" s="1">
        <v>29</v>
      </c>
      <c r="P262" s="1">
        <v>3</v>
      </c>
      <c r="Q262" s="1">
        <v>2</v>
      </c>
      <c r="S262" s="1">
        <v>0.2</v>
      </c>
      <c r="T262" s="1">
        <v>47</v>
      </c>
      <c r="U262" s="1">
        <v>64</v>
      </c>
      <c r="V262" s="1">
        <v>29</v>
      </c>
      <c r="W262" s="1">
        <v>3</v>
      </c>
      <c r="X262" s="1">
        <v>2</v>
      </c>
      <c r="Y262" s="1">
        <v>98</v>
      </c>
      <c r="Z262" s="11">
        <v>65.306122448979593</v>
      </c>
      <c r="AA262" s="11">
        <v>3.0612244897959182</v>
      </c>
      <c r="AB262" s="11">
        <v>2.0408163265306123</v>
      </c>
      <c r="AC262" s="11">
        <v>29.591836734693878</v>
      </c>
      <c r="AD262" s="1">
        <v>100</v>
      </c>
      <c r="AE262" s="21">
        <v>1</v>
      </c>
    </row>
    <row r="263" spans="1:32" x14ac:dyDescent="0.2">
      <c r="A263" s="1" t="s">
        <v>841</v>
      </c>
      <c r="B263" s="1" t="s">
        <v>166</v>
      </c>
      <c r="C263" s="1" t="s">
        <v>165</v>
      </c>
      <c r="D263" s="2" t="s">
        <v>5</v>
      </c>
      <c r="E263" s="1" t="s">
        <v>4</v>
      </c>
      <c r="F263" s="1" t="s">
        <v>202</v>
      </c>
      <c r="G263" s="1" t="s">
        <v>203</v>
      </c>
      <c r="H263" s="1" t="s">
        <v>15</v>
      </c>
      <c r="J263" s="3" t="s">
        <v>0</v>
      </c>
      <c r="K263" s="1">
        <v>75</v>
      </c>
      <c r="L263" s="1">
        <v>44</v>
      </c>
      <c r="M263" s="1">
        <v>14</v>
      </c>
      <c r="N263" s="1">
        <v>29</v>
      </c>
      <c r="O263" s="1">
        <v>13</v>
      </c>
      <c r="P263" s="1">
        <v>3</v>
      </c>
      <c r="Q263" s="1">
        <v>1</v>
      </c>
      <c r="S263" s="1">
        <v>0.1</v>
      </c>
      <c r="T263" s="1">
        <v>58</v>
      </c>
      <c r="U263" s="1">
        <v>75</v>
      </c>
      <c r="V263" s="1">
        <v>29</v>
      </c>
      <c r="W263" s="1">
        <v>3</v>
      </c>
      <c r="X263" s="1">
        <v>1</v>
      </c>
      <c r="Y263" s="1">
        <v>108</v>
      </c>
      <c r="Z263" s="11">
        <v>69.444444444444443</v>
      </c>
      <c r="AA263" s="11">
        <v>2.7777777777777777</v>
      </c>
      <c r="AB263" s="11">
        <v>0.92592592592592582</v>
      </c>
      <c r="AC263" s="11">
        <v>26.851851851851855</v>
      </c>
      <c r="AD263" s="1">
        <v>100</v>
      </c>
      <c r="AE263" s="21">
        <v>1</v>
      </c>
    </row>
    <row r="264" spans="1:32" x14ac:dyDescent="0.2">
      <c r="A264" s="1" t="s">
        <v>841</v>
      </c>
      <c r="B264" s="1" t="s">
        <v>166</v>
      </c>
      <c r="C264" s="1" t="s">
        <v>165</v>
      </c>
      <c r="D264" s="2" t="s">
        <v>5</v>
      </c>
      <c r="E264" s="1" t="s">
        <v>4</v>
      </c>
      <c r="F264" s="1" t="s">
        <v>202</v>
      </c>
      <c r="G264" s="1" t="s">
        <v>201</v>
      </c>
      <c r="H264" s="1" t="s">
        <v>15</v>
      </c>
      <c r="J264" s="3" t="s">
        <v>0</v>
      </c>
      <c r="K264" s="1">
        <v>71</v>
      </c>
      <c r="L264" s="1">
        <v>47</v>
      </c>
      <c r="M264" s="1">
        <v>6</v>
      </c>
      <c r="N264" s="1">
        <v>28</v>
      </c>
      <c r="P264" s="1">
        <v>4</v>
      </c>
      <c r="Q264" s="1">
        <v>1</v>
      </c>
      <c r="S264" s="1">
        <v>0.2</v>
      </c>
      <c r="T264" s="1">
        <v>53</v>
      </c>
      <c r="U264" s="1">
        <v>71</v>
      </c>
      <c r="V264" s="1">
        <v>28</v>
      </c>
      <c r="W264" s="1">
        <v>4</v>
      </c>
      <c r="X264" s="1">
        <v>1</v>
      </c>
      <c r="Y264" s="1">
        <v>104</v>
      </c>
      <c r="Z264" s="11">
        <v>68.269230769230774</v>
      </c>
      <c r="AA264" s="11">
        <v>3.8461538461538463</v>
      </c>
      <c r="AB264" s="11">
        <v>0.96153846153846156</v>
      </c>
      <c r="AC264" s="11">
        <v>26.923076923076923</v>
      </c>
      <c r="AD264" s="1">
        <v>100</v>
      </c>
      <c r="AE264" s="21">
        <v>1</v>
      </c>
    </row>
    <row r="265" spans="1:32" x14ac:dyDescent="0.2">
      <c r="A265" s="1" t="s">
        <v>841</v>
      </c>
      <c r="B265" s="1" t="s">
        <v>166</v>
      </c>
      <c r="C265" s="1" t="s">
        <v>165</v>
      </c>
      <c r="D265" s="2" t="s">
        <v>5</v>
      </c>
      <c r="E265" s="1" t="s">
        <v>4</v>
      </c>
      <c r="F265" s="1" t="s">
        <v>200</v>
      </c>
      <c r="G265" s="1" t="s">
        <v>199</v>
      </c>
      <c r="H265" s="1" t="s">
        <v>8</v>
      </c>
      <c r="J265" s="3" t="s">
        <v>0</v>
      </c>
      <c r="K265" s="1">
        <v>71</v>
      </c>
      <c r="L265" s="1">
        <v>40</v>
      </c>
      <c r="M265" s="1">
        <v>14</v>
      </c>
      <c r="N265" s="1">
        <v>28</v>
      </c>
      <c r="O265" s="1">
        <v>13</v>
      </c>
      <c r="P265" s="1">
        <v>2</v>
      </c>
      <c r="Q265" s="1">
        <v>1</v>
      </c>
      <c r="S265" s="1">
        <v>0.1</v>
      </c>
      <c r="T265" s="1">
        <v>54</v>
      </c>
      <c r="U265" s="1">
        <v>71</v>
      </c>
      <c r="V265" s="1">
        <v>28</v>
      </c>
      <c r="W265" s="1">
        <v>2</v>
      </c>
      <c r="X265" s="1">
        <v>1</v>
      </c>
      <c r="Y265" s="1">
        <v>102</v>
      </c>
      <c r="Z265" s="11">
        <v>69.607843137254903</v>
      </c>
      <c r="AA265" s="11">
        <v>1.9607843137254901</v>
      </c>
      <c r="AB265" s="11">
        <v>0.98039215686274506</v>
      </c>
      <c r="AC265" s="11">
        <v>27.450980392156865</v>
      </c>
      <c r="AD265" s="1">
        <v>100</v>
      </c>
      <c r="AE265" s="21">
        <v>1</v>
      </c>
    </row>
    <row r="266" spans="1:32" x14ac:dyDescent="0.2">
      <c r="A266" s="1" t="s">
        <v>841</v>
      </c>
      <c r="B266" s="1" t="s">
        <v>166</v>
      </c>
      <c r="C266" s="1" t="s">
        <v>165</v>
      </c>
      <c r="D266" s="2" t="s">
        <v>5</v>
      </c>
      <c r="E266" s="1" t="s">
        <v>4</v>
      </c>
      <c r="F266" s="1" t="s">
        <v>198</v>
      </c>
      <c r="G266" s="1" t="s">
        <v>197</v>
      </c>
      <c r="H266" s="1" t="s">
        <v>8</v>
      </c>
      <c r="J266" s="3" t="s">
        <v>0</v>
      </c>
      <c r="K266" s="1">
        <v>67</v>
      </c>
      <c r="L266" s="1">
        <v>45</v>
      </c>
      <c r="M266" s="1">
        <v>8</v>
      </c>
      <c r="N266" s="1">
        <v>27</v>
      </c>
      <c r="P266" s="1">
        <v>4</v>
      </c>
      <c r="Q266" s="1">
        <v>3</v>
      </c>
      <c r="S266" s="1">
        <v>0.2</v>
      </c>
      <c r="T266" s="1">
        <v>53</v>
      </c>
      <c r="U266" s="1">
        <v>67</v>
      </c>
      <c r="V266" s="1">
        <v>27</v>
      </c>
      <c r="W266" s="1">
        <v>4</v>
      </c>
      <c r="X266" s="1">
        <v>3</v>
      </c>
      <c r="Y266" s="1">
        <v>101</v>
      </c>
      <c r="Z266" s="11">
        <v>66.336633663366342</v>
      </c>
      <c r="AA266" s="11">
        <v>3.9603960396039604</v>
      </c>
      <c r="AB266" s="11">
        <v>2.9702970297029703</v>
      </c>
      <c r="AC266" s="11">
        <v>26.732673267326735</v>
      </c>
      <c r="AD266" s="1">
        <v>100.00000000000001</v>
      </c>
      <c r="AE266" s="21">
        <v>1</v>
      </c>
    </row>
    <row r="267" spans="1:32" x14ac:dyDescent="0.2">
      <c r="A267" s="1" t="s">
        <v>841</v>
      </c>
      <c r="B267" s="1" t="s">
        <v>166</v>
      </c>
      <c r="C267" s="1" t="s">
        <v>165</v>
      </c>
      <c r="D267" s="2" t="s">
        <v>5</v>
      </c>
      <c r="E267" s="1" t="s">
        <v>4</v>
      </c>
      <c r="F267" s="1" t="s">
        <v>195</v>
      </c>
      <c r="G267" s="1" t="s">
        <v>196</v>
      </c>
      <c r="H267" s="1" t="s">
        <v>8</v>
      </c>
      <c r="J267" s="3" t="s">
        <v>0</v>
      </c>
      <c r="K267" s="1">
        <v>71</v>
      </c>
      <c r="L267" s="1">
        <v>32</v>
      </c>
      <c r="M267" s="1">
        <v>12</v>
      </c>
      <c r="N267" s="1">
        <v>26</v>
      </c>
      <c r="O267" s="1">
        <v>19</v>
      </c>
      <c r="P267" s="1">
        <v>6</v>
      </c>
      <c r="Q267" s="1">
        <v>8</v>
      </c>
      <c r="S267" s="1">
        <v>0.1</v>
      </c>
      <c r="T267" s="1">
        <v>44</v>
      </c>
      <c r="U267" s="1">
        <v>71</v>
      </c>
      <c r="V267" s="1">
        <v>26</v>
      </c>
      <c r="W267" s="1">
        <v>6</v>
      </c>
      <c r="X267" s="1">
        <v>8</v>
      </c>
      <c r="Y267" s="1">
        <v>111</v>
      </c>
      <c r="Z267" s="11">
        <v>63.963963963963963</v>
      </c>
      <c r="AA267" s="11">
        <v>5.4054054054054053</v>
      </c>
      <c r="AB267" s="11">
        <v>7.2072072072072073</v>
      </c>
      <c r="AC267" s="11">
        <v>23.423423423423422</v>
      </c>
      <c r="AD267" s="1">
        <v>99.999999999999986</v>
      </c>
      <c r="AE267" s="21">
        <v>1</v>
      </c>
    </row>
    <row r="268" spans="1:32" x14ac:dyDescent="0.2">
      <c r="A268" s="1" t="s">
        <v>841</v>
      </c>
      <c r="B268" s="1" t="s">
        <v>166</v>
      </c>
      <c r="C268" s="1" t="s">
        <v>165</v>
      </c>
      <c r="D268" s="2" t="s">
        <v>5</v>
      </c>
      <c r="E268" s="1" t="s">
        <v>4</v>
      </c>
      <c r="F268" s="1" t="s">
        <v>195</v>
      </c>
      <c r="G268" s="1" t="s">
        <v>194</v>
      </c>
      <c r="H268" s="1" t="s">
        <v>8</v>
      </c>
      <c r="J268" s="3" t="s">
        <v>0</v>
      </c>
      <c r="K268" s="1">
        <v>68</v>
      </c>
      <c r="L268" s="1">
        <v>45</v>
      </c>
      <c r="M268" s="1">
        <v>5</v>
      </c>
      <c r="N268" s="1">
        <v>27</v>
      </c>
      <c r="P268" s="1">
        <v>3</v>
      </c>
      <c r="Q268" s="1">
        <v>8</v>
      </c>
      <c r="S268" s="1">
        <v>0.3</v>
      </c>
      <c r="T268" s="1">
        <v>50</v>
      </c>
      <c r="U268" s="1">
        <v>68</v>
      </c>
      <c r="V268" s="1">
        <v>27</v>
      </c>
      <c r="W268" s="1">
        <v>3</v>
      </c>
      <c r="X268" s="1">
        <v>8</v>
      </c>
      <c r="Y268" s="1">
        <v>106</v>
      </c>
      <c r="Z268" s="11">
        <v>64.15094339622641</v>
      </c>
      <c r="AA268" s="11">
        <v>2.8301886792452833</v>
      </c>
      <c r="AB268" s="11">
        <v>7.5471698113207548</v>
      </c>
      <c r="AC268" s="11">
        <v>25.471698113207548</v>
      </c>
      <c r="AD268" s="1">
        <v>100</v>
      </c>
      <c r="AE268" s="21">
        <v>1</v>
      </c>
    </row>
    <row r="269" spans="1:32" x14ac:dyDescent="0.2">
      <c r="A269" s="1" t="s">
        <v>841</v>
      </c>
      <c r="B269" s="1" t="s">
        <v>166</v>
      </c>
      <c r="C269" s="1" t="s">
        <v>165</v>
      </c>
      <c r="D269" s="2" t="s">
        <v>5</v>
      </c>
      <c r="E269" s="1" t="s">
        <v>4</v>
      </c>
      <c r="F269" s="1" t="s">
        <v>193</v>
      </c>
      <c r="G269" s="1" t="s">
        <v>192</v>
      </c>
      <c r="H269" s="1" t="s">
        <v>8</v>
      </c>
      <c r="J269" s="3" t="s">
        <v>0</v>
      </c>
      <c r="K269" s="1">
        <v>63</v>
      </c>
      <c r="L269" s="1">
        <v>30</v>
      </c>
      <c r="M269" s="1">
        <v>12</v>
      </c>
      <c r="N269" s="1">
        <v>26</v>
      </c>
      <c r="O269" s="1">
        <v>23</v>
      </c>
      <c r="P269" s="1">
        <v>9</v>
      </c>
      <c r="Q269" s="1">
        <v>12</v>
      </c>
      <c r="S269" s="1">
        <v>0.2</v>
      </c>
      <c r="T269" s="1">
        <v>42</v>
      </c>
      <c r="U269" s="1">
        <v>63</v>
      </c>
      <c r="V269" s="1">
        <v>26</v>
      </c>
      <c r="W269" s="1">
        <v>9</v>
      </c>
      <c r="X269" s="1">
        <v>12</v>
      </c>
      <c r="Y269" s="1">
        <v>110</v>
      </c>
      <c r="Z269" s="11">
        <v>57.272727272727273</v>
      </c>
      <c r="AA269" s="11">
        <v>8.1818181818181817</v>
      </c>
      <c r="AB269" s="11">
        <v>10.909090909090908</v>
      </c>
      <c r="AC269" s="11">
        <v>23.636363636363637</v>
      </c>
      <c r="AD269" s="1">
        <v>100</v>
      </c>
      <c r="AE269" s="21">
        <v>1</v>
      </c>
    </row>
    <row r="270" spans="1:32" x14ac:dyDescent="0.2">
      <c r="A270" s="1" t="s">
        <v>841</v>
      </c>
      <c r="B270" s="1" t="s">
        <v>166</v>
      </c>
      <c r="C270" s="1" t="s">
        <v>165</v>
      </c>
      <c r="D270" s="2" t="s">
        <v>5</v>
      </c>
      <c r="E270" s="1" t="s">
        <v>4</v>
      </c>
      <c r="F270" s="1" t="s">
        <v>191</v>
      </c>
      <c r="G270" s="1" t="s">
        <v>190</v>
      </c>
      <c r="H270" s="1" t="s">
        <v>8</v>
      </c>
      <c r="J270" s="3" t="s">
        <v>0</v>
      </c>
      <c r="K270" s="1">
        <v>71</v>
      </c>
      <c r="L270" s="1">
        <v>41</v>
      </c>
      <c r="M270" s="1">
        <v>13</v>
      </c>
      <c r="N270" s="1">
        <v>28</v>
      </c>
      <c r="O270" s="1">
        <v>19</v>
      </c>
      <c r="P270" s="1">
        <v>4</v>
      </c>
      <c r="Q270" s="1">
        <v>7</v>
      </c>
      <c r="S270" s="1">
        <v>0.5</v>
      </c>
      <c r="T270" s="1">
        <v>54</v>
      </c>
      <c r="U270" s="1">
        <v>71</v>
      </c>
      <c r="V270" s="1">
        <v>28</v>
      </c>
      <c r="W270" s="1">
        <v>4</v>
      </c>
      <c r="X270" s="1">
        <v>7</v>
      </c>
      <c r="Y270" s="1">
        <v>110</v>
      </c>
      <c r="Z270" s="11">
        <v>64.545454545454547</v>
      </c>
      <c r="AA270" s="11">
        <v>3.6363636363636362</v>
      </c>
      <c r="AB270" s="11">
        <v>6.3636363636363633</v>
      </c>
      <c r="AC270" s="11">
        <v>25.454545454545453</v>
      </c>
      <c r="AD270" s="1">
        <v>100</v>
      </c>
      <c r="AE270" s="21">
        <v>1</v>
      </c>
    </row>
    <row r="271" spans="1:32" x14ac:dyDescent="0.2">
      <c r="A271" s="1" t="s">
        <v>841</v>
      </c>
      <c r="B271" s="1" t="s">
        <v>166</v>
      </c>
      <c r="C271" s="1" t="s">
        <v>165</v>
      </c>
      <c r="D271" s="2" t="s">
        <v>5</v>
      </c>
      <c r="E271" s="1" t="s">
        <v>4</v>
      </c>
      <c r="F271" s="1" t="s">
        <v>189</v>
      </c>
      <c r="G271" s="1" t="s">
        <v>188</v>
      </c>
      <c r="H271" s="1" t="s">
        <v>8</v>
      </c>
      <c r="J271" s="3" t="s">
        <v>0</v>
      </c>
      <c r="K271" s="1">
        <v>63</v>
      </c>
      <c r="L271" s="1">
        <v>44</v>
      </c>
      <c r="M271" s="1">
        <v>7</v>
      </c>
      <c r="N271" s="1">
        <v>26</v>
      </c>
      <c r="P271" s="1">
        <v>3</v>
      </c>
      <c r="Q271" s="1">
        <v>3</v>
      </c>
      <c r="S271" s="1">
        <v>0.2</v>
      </c>
      <c r="T271" s="1">
        <v>51</v>
      </c>
      <c r="U271" s="1">
        <v>63</v>
      </c>
      <c r="V271" s="1">
        <v>26</v>
      </c>
      <c r="W271" s="1">
        <v>3</v>
      </c>
      <c r="X271" s="1">
        <v>3</v>
      </c>
      <c r="Y271" s="1">
        <v>95</v>
      </c>
      <c r="Z271" s="11">
        <v>66.315789473684205</v>
      </c>
      <c r="AA271" s="11">
        <v>3.1578947368421053</v>
      </c>
      <c r="AB271" s="11">
        <v>3.1578947368421053</v>
      </c>
      <c r="AC271" s="11">
        <v>27.368421052631582</v>
      </c>
      <c r="AD271" s="1">
        <v>100</v>
      </c>
      <c r="AE271" s="21">
        <v>1</v>
      </c>
    </row>
    <row r="272" spans="1:32" x14ac:dyDescent="0.2">
      <c r="A272" s="1" t="s">
        <v>841</v>
      </c>
      <c r="B272" s="1" t="s">
        <v>166</v>
      </c>
      <c r="C272" s="1" t="s">
        <v>165</v>
      </c>
      <c r="D272" s="2" t="s">
        <v>5</v>
      </c>
      <c r="E272" s="1" t="s">
        <v>4</v>
      </c>
      <c r="F272" s="1" t="s">
        <v>187</v>
      </c>
      <c r="G272" s="1" t="s">
        <v>186</v>
      </c>
      <c r="H272" s="1" t="s">
        <v>185</v>
      </c>
      <c r="J272" s="3" t="s">
        <v>0</v>
      </c>
      <c r="K272" s="1">
        <v>65</v>
      </c>
      <c r="L272" s="1">
        <v>49</v>
      </c>
      <c r="M272" s="1">
        <v>11</v>
      </c>
      <c r="N272" s="1">
        <v>36</v>
      </c>
      <c r="P272" s="1">
        <v>3</v>
      </c>
      <c r="Q272" s="1">
        <v>2</v>
      </c>
      <c r="S272" s="1">
        <v>0.4</v>
      </c>
      <c r="T272" s="1">
        <v>60</v>
      </c>
      <c r="U272" s="1">
        <v>65</v>
      </c>
      <c r="V272" s="1">
        <v>36</v>
      </c>
      <c r="W272" s="1">
        <v>3</v>
      </c>
      <c r="X272" s="1">
        <v>2</v>
      </c>
      <c r="Y272" s="1">
        <v>106</v>
      </c>
      <c r="Z272" s="11">
        <v>61.320754716981128</v>
      </c>
      <c r="AA272" s="11">
        <v>2.8301886792452833</v>
      </c>
      <c r="AB272" s="11">
        <v>1.8867924528301887</v>
      </c>
      <c r="AC272" s="11">
        <v>33.962264150943398</v>
      </c>
      <c r="AD272" s="1">
        <v>100</v>
      </c>
    </row>
    <row r="273" spans="1:31" x14ac:dyDescent="0.2">
      <c r="A273" s="1" t="s">
        <v>841</v>
      </c>
      <c r="B273" s="1" t="s">
        <v>166</v>
      </c>
      <c r="C273" s="1" t="s">
        <v>165</v>
      </c>
      <c r="D273" s="2" t="s">
        <v>5</v>
      </c>
      <c r="E273" s="1" t="s">
        <v>4</v>
      </c>
      <c r="F273" s="1" t="s">
        <v>184</v>
      </c>
      <c r="G273" s="1" t="s">
        <v>183</v>
      </c>
      <c r="H273" s="1" t="s">
        <v>182</v>
      </c>
      <c r="J273" s="3" t="s">
        <v>0</v>
      </c>
      <c r="K273" s="1">
        <v>68</v>
      </c>
      <c r="L273" s="1">
        <v>47</v>
      </c>
      <c r="M273" s="1">
        <v>5</v>
      </c>
      <c r="N273" s="1">
        <v>33</v>
      </c>
      <c r="P273" s="1">
        <v>4</v>
      </c>
      <c r="Q273" s="1">
        <v>4</v>
      </c>
      <c r="S273" s="1">
        <v>0.1</v>
      </c>
      <c r="T273" s="1">
        <v>52</v>
      </c>
      <c r="U273" s="1">
        <v>68</v>
      </c>
      <c r="V273" s="1">
        <v>33</v>
      </c>
      <c r="W273" s="1">
        <v>4</v>
      </c>
      <c r="X273" s="1">
        <v>4</v>
      </c>
      <c r="Y273" s="1">
        <v>109</v>
      </c>
      <c r="Z273" s="11">
        <v>62.385321100917437</v>
      </c>
      <c r="AA273" s="11">
        <v>3.669724770642202</v>
      </c>
      <c r="AB273" s="11">
        <v>3.669724770642202</v>
      </c>
      <c r="AC273" s="11">
        <v>30.275229357798167</v>
      </c>
      <c r="AD273" s="1">
        <v>100.00000000000001</v>
      </c>
      <c r="AE273" s="21">
        <v>1</v>
      </c>
    </row>
    <row r="274" spans="1:31" x14ac:dyDescent="0.2">
      <c r="A274" s="1" t="s">
        <v>841</v>
      </c>
      <c r="B274" s="1" t="s">
        <v>166</v>
      </c>
      <c r="C274" s="1" t="s">
        <v>165</v>
      </c>
      <c r="D274" s="2" t="s">
        <v>5</v>
      </c>
      <c r="E274" s="1" t="s">
        <v>4</v>
      </c>
      <c r="F274" s="1" t="s">
        <v>181</v>
      </c>
      <c r="G274" s="1" t="s">
        <v>180</v>
      </c>
      <c r="H274" s="1" t="s">
        <v>179</v>
      </c>
      <c r="J274" s="3" t="s">
        <v>0</v>
      </c>
      <c r="K274" s="1">
        <v>61</v>
      </c>
      <c r="L274" s="1">
        <v>39</v>
      </c>
      <c r="M274" s="1">
        <v>5</v>
      </c>
      <c r="N274" s="1">
        <v>29</v>
      </c>
      <c r="P274" s="1">
        <v>7</v>
      </c>
      <c r="Q274" s="1">
        <v>11</v>
      </c>
      <c r="S274" s="1">
        <v>0.2</v>
      </c>
      <c r="T274" s="1">
        <v>44</v>
      </c>
      <c r="U274" s="1">
        <v>61</v>
      </c>
      <c r="V274" s="1">
        <v>29</v>
      </c>
      <c r="W274" s="1">
        <v>7</v>
      </c>
      <c r="X274" s="1">
        <v>11</v>
      </c>
      <c r="Y274" s="1">
        <v>108</v>
      </c>
      <c r="Z274" s="11">
        <v>56.481481481481474</v>
      </c>
      <c r="AA274" s="11">
        <v>6.481481481481481</v>
      </c>
      <c r="AB274" s="11">
        <v>10.185185185185185</v>
      </c>
      <c r="AC274" s="11">
        <v>26.851851851851855</v>
      </c>
      <c r="AD274" s="1">
        <v>100</v>
      </c>
    </row>
    <row r="275" spans="1:31" x14ac:dyDescent="0.2">
      <c r="A275" s="1" t="s">
        <v>841</v>
      </c>
      <c r="B275" s="1" t="s">
        <v>166</v>
      </c>
      <c r="C275" s="1" t="s">
        <v>165</v>
      </c>
      <c r="D275" s="2" t="s">
        <v>5</v>
      </c>
      <c r="E275" s="1" t="s">
        <v>4</v>
      </c>
      <c r="F275" s="1" t="s">
        <v>177</v>
      </c>
      <c r="G275" s="1" t="s">
        <v>178</v>
      </c>
      <c r="H275" s="1" t="s">
        <v>1</v>
      </c>
      <c r="J275" s="3" t="s">
        <v>0</v>
      </c>
      <c r="K275" s="1">
        <v>63</v>
      </c>
      <c r="L275" s="1">
        <v>33</v>
      </c>
      <c r="M275" s="1">
        <v>12</v>
      </c>
      <c r="N275" s="1">
        <v>29</v>
      </c>
      <c r="O275" s="1">
        <v>26</v>
      </c>
      <c r="P275" s="1">
        <v>14</v>
      </c>
      <c r="Q275" s="1">
        <v>14</v>
      </c>
      <c r="S275" s="1">
        <v>0.2</v>
      </c>
      <c r="T275" s="1">
        <v>45</v>
      </c>
      <c r="U275" s="1">
        <v>63</v>
      </c>
      <c r="V275" s="1">
        <v>29</v>
      </c>
      <c r="W275" s="1">
        <v>14</v>
      </c>
      <c r="X275" s="1">
        <v>14</v>
      </c>
      <c r="Y275" s="1">
        <v>120</v>
      </c>
      <c r="Z275" s="11">
        <v>52.5</v>
      </c>
      <c r="AA275" s="11">
        <v>11.666666666666666</v>
      </c>
      <c r="AB275" s="11">
        <v>11.666666666666666</v>
      </c>
      <c r="AC275" s="11">
        <v>24.166666666666668</v>
      </c>
      <c r="AD275" s="1">
        <v>100.00000000000001</v>
      </c>
    </row>
    <row r="276" spans="1:31" x14ac:dyDescent="0.2">
      <c r="A276" s="1" t="s">
        <v>841</v>
      </c>
      <c r="B276" s="1" t="s">
        <v>166</v>
      </c>
      <c r="C276" s="1" t="s">
        <v>165</v>
      </c>
      <c r="D276" s="2" t="s">
        <v>5</v>
      </c>
      <c r="E276" s="1" t="s">
        <v>4</v>
      </c>
      <c r="F276" s="1" t="s">
        <v>177</v>
      </c>
      <c r="G276" s="1" t="s">
        <v>176</v>
      </c>
      <c r="H276" s="1" t="s">
        <v>1</v>
      </c>
      <c r="J276" s="3" t="s">
        <v>0</v>
      </c>
      <c r="K276" s="1">
        <v>59</v>
      </c>
      <c r="L276" s="1">
        <v>38</v>
      </c>
      <c r="M276" s="1">
        <v>6</v>
      </c>
      <c r="N276" s="1">
        <v>28</v>
      </c>
      <c r="P276" s="1">
        <v>11</v>
      </c>
      <c r="Q276" s="1">
        <v>12</v>
      </c>
      <c r="S276" s="1">
        <v>0.2</v>
      </c>
      <c r="T276" s="1">
        <v>44</v>
      </c>
      <c r="U276" s="1">
        <v>59</v>
      </c>
      <c r="V276" s="1">
        <v>28</v>
      </c>
      <c r="W276" s="1">
        <v>11</v>
      </c>
      <c r="X276" s="1">
        <v>12</v>
      </c>
      <c r="Y276" s="1">
        <v>110</v>
      </c>
      <c r="Z276" s="11">
        <v>53.63636363636364</v>
      </c>
      <c r="AA276" s="11">
        <v>10</v>
      </c>
      <c r="AB276" s="11">
        <v>10.909090909090908</v>
      </c>
      <c r="AC276" s="11">
        <v>25.454545454545453</v>
      </c>
      <c r="AD276" s="1">
        <v>100</v>
      </c>
    </row>
    <row r="277" spans="1:31" x14ac:dyDescent="0.2">
      <c r="A277" s="1" t="s">
        <v>841</v>
      </c>
      <c r="B277" s="1" t="s">
        <v>166</v>
      </c>
      <c r="C277" s="1" t="s">
        <v>165</v>
      </c>
      <c r="D277" s="2" t="s">
        <v>5</v>
      </c>
      <c r="E277" s="1" t="s">
        <v>4</v>
      </c>
      <c r="F277" s="1" t="s">
        <v>175</v>
      </c>
      <c r="G277" s="1" t="s">
        <v>174</v>
      </c>
      <c r="H277" s="1" t="s">
        <v>173</v>
      </c>
      <c r="J277" s="3" t="s">
        <v>0</v>
      </c>
      <c r="K277" s="1">
        <v>70</v>
      </c>
      <c r="L277" s="1">
        <v>48</v>
      </c>
      <c r="M277" s="1">
        <v>6</v>
      </c>
      <c r="N277" s="1">
        <v>27</v>
      </c>
      <c r="P277" s="1">
        <v>11</v>
      </c>
      <c r="Q277" s="1">
        <v>9</v>
      </c>
      <c r="S277" s="1">
        <v>0.3</v>
      </c>
      <c r="T277" s="1">
        <v>54</v>
      </c>
      <c r="U277" s="1">
        <v>70</v>
      </c>
      <c r="V277" s="1">
        <v>27</v>
      </c>
      <c r="W277" s="1">
        <v>11</v>
      </c>
      <c r="X277" s="1">
        <v>9</v>
      </c>
      <c r="Y277" s="1">
        <v>117</v>
      </c>
      <c r="Z277" s="11">
        <v>59.82905982905983</v>
      </c>
      <c r="AA277" s="11">
        <v>9.4017094017094021</v>
      </c>
      <c r="AB277" s="11">
        <v>7.6923076923076925</v>
      </c>
      <c r="AC277" s="11">
        <v>23.076923076923077</v>
      </c>
      <c r="AD277" s="1">
        <v>100</v>
      </c>
    </row>
    <row r="278" spans="1:31" x14ac:dyDescent="0.2">
      <c r="A278" s="1" t="s">
        <v>841</v>
      </c>
      <c r="B278" s="1" t="s">
        <v>166</v>
      </c>
      <c r="C278" s="1" t="s">
        <v>165</v>
      </c>
      <c r="D278" s="2" t="s">
        <v>5</v>
      </c>
      <c r="E278" s="1" t="s">
        <v>4</v>
      </c>
      <c r="F278" s="1" t="s">
        <v>172</v>
      </c>
      <c r="G278" s="1" t="s">
        <v>171</v>
      </c>
      <c r="H278" s="1" t="s">
        <v>170</v>
      </c>
      <c r="J278" s="3" t="s">
        <v>0</v>
      </c>
      <c r="K278" s="1">
        <v>62</v>
      </c>
      <c r="L278" s="1">
        <v>41</v>
      </c>
      <c r="M278" s="1">
        <v>6</v>
      </c>
      <c r="N278" s="1">
        <v>32</v>
      </c>
      <c r="P278" s="1">
        <v>4</v>
      </c>
      <c r="Q278" s="1">
        <v>4</v>
      </c>
      <c r="S278" s="1">
        <v>0.4</v>
      </c>
      <c r="T278" s="1">
        <v>47</v>
      </c>
      <c r="U278" s="1">
        <v>62</v>
      </c>
      <c r="V278" s="1">
        <v>32</v>
      </c>
      <c r="W278" s="1">
        <v>4</v>
      </c>
      <c r="X278" s="1">
        <v>4</v>
      </c>
      <c r="Y278" s="1">
        <v>102</v>
      </c>
      <c r="Z278" s="11">
        <v>60.784313725490193</v>
      </c>
      <c r="AA278" s="11">
        <v>3.9215686274509802</v>
      </c>
      <c r="AB278" s="11">
        <v>3.9215686274509802</v>
      </c>
      <c r="AC278" s="11">
        <v>31.372549019607842</v>
      </c>
      <c r="AD278" s="1">
        <v>100</v>
      </c>
    </row>
    <row r="279" spans="1:31" x14ac:dyDescent="0.2">
      <c r="A279" s="1" t="s">
        <v>841</v>
      </c>
      <c r="B279" s="1" t="s">
        <v>166</v>
      </c>
      <c r="C279" s="1" t="s">
        <v>165</v>
      </c>
      <c r="D279" s="2" t="s">
        <v>5</v>
      </c>
      <c r="E279" s="1" t="s">
        <v>4</v>
      </c>
      <c r="F279" s="1" t="s">
        <v>172</v>
      </c>
      <c r="G279" s="1" t="s">
        <v>171</v>
      </c>
      <c r="H279" s="1" t="s">
        <v>170</v>
      </c>
      <c r="J279" s="3" t="s">
        <v>0</v>
      </c>
      <c r="K279" s="1">
        <v>71</v>
      </c>
      <c r="L279" s="1">
        <v>39</v>
      </c>
      <c r="M279" s="1">
        <v>13</v>
      </c>
      <c r="N279" s="1">
        <v>29</v>
      </c>
      <c r="O279" s="1">
        <v>16</v>
      </c>
      <c r="P279" s="1">
        <v>5</v>
      </c>
      <c r="Q279" s="1">
        <v>4</v>
      </c>
      <c r="S279" s="1">
        <v>0.3</v>
      </c>
      <c r="T279" s="1">
        <v>52</v>
      </c>
      <c r="U279" s="1">
        <v>71</v>
      </c>
      <c r="V279" s="1">
        <v>29</v>
      </c>
      <c r="W279" s="1">
        <v>5</v>
      </c>
      <c r="X279" s="1">
        <v>4</v>
      </c>
      <c r="Y279" s="1">
        <v>109</v>
      </c>
      <c r="Z279" s="11">
        <v>65.137614678899084</v>
      </c>
      <c r="AA279" s="11">
        <v>4.5871559633027523</v>
      </c>
      <c r="AB279" s="11">
        <v>3.669724770642202</v>
      </c>
      <c r="AC279" s="11">
        <v>26.605504587155966</v>
      </c>
      <c r="AD279" s="1">
        <v>100</v>
      </c>
    </row>
    <row r="280" spans="1:31" x14ac:dyDescent="0.2">
      <c r="A280" s="1" t="s">
        <v>841</v>
      </c>
      <c r="B280" s="1" t="s">
        <v>166</v>
      </c>
      <c r="C280" s="1" t="s">
        <v>165</v>
      </c>
      <c r="D280" s="2" t="s">
        <v>5</v>
      </c>
      <c r="E280" s="1" t="s">
        <v>4</v>
      </c>
      <c r="F280" s="1" t="s">
        <v>172</v>
      </c>
      <c r="G280" s="1" t="s">
        <v>171</v>
      </c>
      <c r="H280" s="1" t="s">
        <v>170</v>
      </c>
      <c r="J280" s="3" t="s">
        <v>0</v>
      </c>
      <c r="K280" s="1">
        <v>75</v>
      </c>
      <c r="L280" s="1">
        <v>48</v>
      </c>
      <c r="M280" s="1">
        <v>6</v>
      </c>
      <c r="N280" s="1">
        <v>33</v>
      </c>
      <c r="P280" s="1">
        <v>5</v>
      </c>
      <c r="Q280" s="1">
        <v>4</v>
      </c>
      <c r="S280" s="1">
        <v>0.7</v>
      </c>
      <c r="T280" s="1">
        <v>54</v>
      </c>
      <c r="U280" s="1">
        <v>75</v>
      </c>
      <c r="V280" s="1">
        <v>33</v>
      </c>
      <c r="W280" s="1">
        <v>5</v>
      </c>
      <c r="X280" s="1">
        <v>4</v>
      </c>
      <c r="Y280" s="1">
        <v>117</v>
      </c>
      <c r="Z280" s="11">
        <v>64.102564102564102</v>
      </c>
      <c r="AA280" s="11">
        <v>4.2735042735042734</v>
      </c>
      <c r="AB280" s="11">
        <v>3.4188034188034191</v>
      </c>
      <c r="AC280" s="11">
        <v>28.205128205128204</v>
      </c>
      <c r="AD280" s="1">
        <v>100</v>
      </c>
    </row>
    <row r="281" spans="1:31" x14ac:dyDescent="0.2">
      <c r="A281" s="1" t="s">
        <v>841</v>
      </c>
      <c r="B281" s="1" t="s">
        <v>166</v>
      </c>
      <c r="C281" s="1" t="s">
        <v>165</v>
      </c>
      <c r="D281" s="2" t="s">
        <v>5</v>
      </c>
      <c r="E281" s="1" t="s">
        <v>4</v>
      </c>
      <c r="F281" s="1" t="s">
        <v>169</v>
      </c>
      <c r="G281" s="1" t="s">
        <v>168</v>
      </c>
      <c r="H281" s="1" t="s">
        <v>167</v>
      </c>
      <c r="J281" s="3" t="s">
        <v>0</v>
      </c>
      <c r="K281" s="1">
        <v>64</v>
      </c>
      <c r="L281" s="1">
        <v>45</v>
      </c>
      <c r="M281" s="1">
        <v>5</v>
      </c>
      <c r="N281" s="1">
        <v>35</v>
      </c>
      <c r="P281" s="1">
        <v>7</v>
      </c>
      <c r="Q281" s="1">
        <v>7</v>
      </c>
      <c r="S281" s="1">
        <v>0.7</v>
      </c>
      <c r="T281" s="1">
        <v>50</v>
      </c>
      <c r="U281" s="1">
        <v>64</v>
      </c>
      <c r="V281" s="1">
        <v>35</v>
      </c>
      <c r="W281" s="1">
        <v>7</v>
      </c>
      <c r="X281" s="1">
        <v>7</v>
      </c>
      <c r="Y281" s="1">
        <v>113</v>
      </c>
      <c r="Z281" s="11">
        <v>56.637168141592923</v>
      </c>
      <c r="AA281" s="11">
        <v>6.1946902654867255</v>
      </c>
      <c r="AB281" s="11">
        <v>6.1946902654867255</v>
      </c>
      <c r="AC281" s="11">
        <v>30.973451327433626</v>
      </c>
      <c r="AD281" s="1">
        <v>100</v>
      </c>
    </row>
    <row r="282" spans="1:31" x14ac:dyDescent="0.2">
      <c r="A282" s="1" t="s">
        <v>841</v>
      </c>
      <c r="B282" s="1" t="s">
        <v>166</v>
      </c>
      <c r="C282" s="1" t="s">
        <v>165</v>
      </c>
      <c r="D282" s="2" t="s">
        <v>5</v>
      </c>
      <c r="E282" s="1" t="s">
        <v>4</v>
      </c>
      <c r="F282" s="1" t="s">
        <v>164</v>
      </c>
      <c r="G282" s="1" t="s">
        <v>163</v>
      </c>
      <c r="H282" s="1" t="s">
        <v>163</v>
      </c>
      <c r="J282" s="3" t="s">
        <v>0</v>
      </c>
      <c r="K282" s="1">
        <v>71</v>
      </c>
      <c r="L282" s="1">
        <v>51</v>
      </c>
      <c r="M282" s="1">
        <v>4</v>
      </c>
      <c r="N282" s="1">
        <v>31</v>
      </c>
      <c r="P282" s="1">
        <v>4</v>
      </c>
      <c r="Q282" s="1">
        <v>3</v>
      </c>
      <c r="S282" s="1">
        <v>0.2</v>
      </c>
      <c r="T282" s="1">
        <v>55</v>
      </c>
      <c r="U282" s="1">
        <v>71</v>
      </c>
      <c r="V282" s="1">
        <v>31</v>
      </c>
      <c r="W282" s="1">
        <v>4</v>
      </c>
      <c r="X282" s="1">
        <v>3</v>
      </c>
      <c r="Y282" s="1">
        <v>109</v>
      </c>
      <c r="Z282" s="11">
        <v>65.137614678899084</v>
      </c>
      <c r="AA282" s="11">
        <v>3.669724770642202</v>
      </c>
      <c r="AB282" s="11">
        <v>2.7522935779816518</v>
      </c>
      <c r="AC282" s="11">
        <v>28.440366972477065</v>
      </c>
      <c r="AD282" s="1">
        <v>100</v>
      </c>
    </row>
    <row r="283" spans="1:31" x14ac:dyDescent="0.2">
      <c r="A283" s="1" t="s">
        <v>841</v>
      </c>
      <c r="B283" s="1" t="s">
        <v>7</v>
      </c>
      <c r="C283" s="1" t="s">
        <v>6</v>
      </c>
      <c r="D283" s="2" t="s">
        <v>5</v>
      </c>
      <c r="E283" s="1" t="s">
        <v>35</v>
      </c>
      <c r="F283" s="1" t="s">
        <v>162</v>
      </c>
      <c r="G283" s="1" t="s">
        <v>161</v>
      </c>
      <c r="H283" s="1" t="s">
        <v>160</v>
      </c>
      <c r="J283" s="3" t="s">
        <v>31</v>
      </c>
      <c r="L283" s="1">
        <v>46</v>
      </c>
      <c r="M283" s="1">
        <v>18</v>
      </c>
      <c r="N283" s="1">
        <v>14</v>
      </c>
      <c r="P283" s="1">
        <v>3</v>
      </c>
      <c r="Q283" s="1">
        <v>3</v>
      </c>
      <c r="R283" s="1">
        <v>6</v>
      </c>
      <c r="S283" s="1">
        <v>0.9</v>
      </c>
      <c r="T283" s="1">
        <v>64</v>
      </c>
      <c r="U283" s="1">
        <v>75.486736000000008</v>
      </c>
      <c r="V283" s="1">
        <v>14</v>
      </c>
      <c r="W283" s="1">
        <v>3</v>
      </c>
      <c r="X283" s="1">
        <v>3</v>
      </c>
      <c r="Y283" s="1">
        <v>95.486736000000008</v>
      </c>
      <c r="Z283" s="11">
        <v>79.054682526796185</v>
      </c>
      <c r="AA283" s="11">
        <v>3.1417976209805722</v>
      </c>
      <c r="AB283" s="11">
        <v>3.1417976209805722</v>
      </c>
      <c r="AC283" s="11">
        <v>14.661722231242672</v>
      </c>
      <c r="AD283" s="1">
        <v>100</v>
      </c>
    </row>
    <row r="284" spans="1:31" x14ac:dyDescent="0.2">
      <c r="A284" s="1" t="s">
        <v>841</v>
      </c>
      <c r="B284" s="1" t="s">
        <v>7</v>
      </c>
      <c r="C284" s="1" t="s">
        <v>11</v>
      </c>
      <c r="D284" s="2" t="s">
        <v>5</v>
      </c>
      <c r="E284" s="1" t="s">
        <v>35</v>
      </c>
      <c r="F284" s="1" t="s">
        <v>159</v>
      </c>
      <c r="G284" s="1" t="s">
        <v>158</v>
      </c>
      <c r="H284" s="1" t="s">
        <v>157</v>
      </c>
      <c r="J284" s="3" t="s">
        <v>31</v>
      </c>
      <c r="L284" s="1">
        <v>48</v>
      </c>
      <c r="M284" s="1">
        <v>24</v>
      </c>
      <c r="N284" s="1">
        <v>22</v>
      </c>
      <c r="P284" s="1">
        <v>0.5</v>
      </c>
      <c r="Q284" s="1">
        <v>3</v>
      </c>
      <c r="R284" s="1">
        <v>0.9</v>
      </c>
      <c r="S284" s="1">
        <v>0.3</v>
      </c>
      <c r="T284" s="1">
        <v>72</v>
      </c>
      <c r="U284" s="1">
        <v>80.736128000000008</v>
      </c>
      <c r="V284" s="1">
        <v>22</v>
      </c>
      <c r="W284" s="1">
        <v>0.5</v>
      </c>
      <c r="X284" s="1">
        <v>3</v>
      </c>
      <c r="Y284" s="1">
        <v>106.23612800000001</v>
      </c>
      <c r="Z284" s="11">
        <v>75.996866150844653</v>
      </c>
      <c r="AA284" s="11">
        <v>0.47064968331677148</v>
      </c>
      <c r="AB284" s="11">
        <v>2.8238980999006289</v>
      </c>
      <c r="AC284" s="11">
        <v>20.708586065937943</v>
      </c>
      <c r="AD284" s="1">
        <v>99.999999999999986</v>
      </c>
    </row>
    <row r="285" spans="1:31" x14ac:dyDescent="0.2">
      <c r="A285" s="1" t="s">
        <v>841</v>
      </c>
      <c r="B285" s="1" t="s">
        <v>7</v>
      </c>
      <c r="C285" s="1" t="s">
        <v>18</v>
      </c>
      <c r="D285" s="2" t="s">
        <v>5</v>
      </c>
      <c r="E285" s="1" t="s">
        <v>35</v>
      </c>
      <c r="F285" s="1" t="s">
        <v>156</v>
      </c>
      <c r="G285" s="1" t="s">
        <v>155</v>
      </c>
      <c r="H285" s="1" t="s">
        <v>154</v>
      </c>
      <c r="J285" s="3" t="s">
        <v>31</v>
      </c>
      <c r="L285" s="1">
        <v>43</v>
      </c>
      <c r="M285" s="1">
        <v>21</v>
      </c>
      <c r="N285" s="1">
        <v>26</v>
      </c>
      <c r="P285" s="1">
        <v>2</v>
      </c>
      <c r="Q285" s="1">
        <v>3</v>
      </c>
      <c r="R285" s="1">
        <v>4.2</v>
      </c>
      <c r="S285" s="1">
        <v>0.4</v>
      </c>
      <c r="T285" s="1">
        <v>64</v>
      </c>
      <c r="U285" s="1">
        <v>75.486736000000008</v>
      </c>
      <c r="V285" s="1">
        <v>26</v>
      </c>
      <c r="W285" s="1">
        <v>2</v>
      </c>
      <c r="X285" s="1">
        <v>3</v>
      </c>
      <c r="Y285" s="1">
        <v>106.48673600000001</v>
      </c>
      <c r="Z285" s="11">
        <v>70.888393085876913</v>
      </c>
      <c r="AA285" s="11">
        <v>1.8781681880079411</v>
      </c>
      <c r="AB285" s="11">
        <v>2.8172522820119115</v>
      </c>
      <c r="AC285" s="11">
        <v>24.416186444103232</v>
      </c>
      <c r="AD285" s="1">
        <v>100</v>
      </c>
    </row>
    <row r="286" spans="1:31" x14ac:dyDescent="0.2">
      <c r="A286" s="1" t="s">
        <v>841</v>
      </c>
      <c r="B286" s="1" t="s">
        <v>7</v>
      </c>
      <c r="C286" s="1" t="s">
        <v>48</v>
      </c>
      <c r="D286" s="2" t="s">
        <v>5</v>
      </c>
      <c r="E286" s="1" t="s">
        <v>35</v>
      </c>
      <c r="F286" s="1" t="s">
        <v>153</v>
      </c>
      <c r="G286" s="1" t="s">
        <v>152</v>
      </c>
      <c r="H286" s="1" t="s">
        <v>151</v>
      </c>
      <c r="J286" s="3" t="s">
        <v>31</v>
      </c>
      <c r="L286" s="1">
        <v>38</v>
      </c>
      <c r="M286" s="1">
        <v>26</v>
      </c>
      <c r="N286" s="1">
        <v>24</v>
      </c>
      <c r="P286" s="1">
        <v>1</v>
      </c>
      <c r="Q286" s="1">
        <v>11</v>
      </c>
      <c r="R286" s="1">
        <v>0.7</v>
      </c>
      <c r="S286" s="1">
        <v>0.8</v>
      </c>
      <c r="T286" s="1">
        <v>64</v>
      </c>
      <c r="U286" s="1">
        <v>75.486736000000008</v>
      </c>
      <c r="V286" s="1">
        <v>24</v>
      </c>
      <c r="W286" s="1">
        <v>1</v>
      </c>
      <c r="X286" s="1">
        <v>11</v>
      </c>
      <c r="Y286" s="1">
        <v>111.48673600000001</v>
      </c>
      <c r="Z286" s="11">
        <v>67.709163177940738</v>
      </c>
      <c r="AA286" s="11">
        <v>0.89696768950164618</v>
      </c>
      <c r="AB286" s="11">
        <v>9.8666445845181077</v>
      </c>
      <c r="AC286" s="11">
        <v>21.527224548039506</v>
      </c>
      <c r="AD286" s="1">
        <v>100.00000000000001</v>
      </c>
    </row>
    <row r="287" spans="1:31" x14ac:dyDescent="0.2">
      <c r="A287" s="1" t="s">
        <v>841</v>
      </c>
      <c r="B287" s="1" t="s">
        <v>7</v>
      </c>
      <c r="C287" s="1" t="s">
        <v>24</v>
      </c>
      <c r="D287" s="2" t="s">
        <v>5</v>
      </c>
      <c r="E287" s="1" t="s">
        <v>35</v>
      </c>
      <c r="F287" s="1" t="s">
        <v>150</v>
      </c>
      <c r="G287" s="1" t="s">
        <v>149</v>
      </c>
      <c r="H287" s="1" t="s">
        <v>144</v>
      </c>
      <c r="J287" s="3" t="s">
        <v>31</v>
      </c>
      <c r="L287" s="1">
        <v>50</v>
      </c>
      <c r="M287" s="1">
        <v>27</v>
      </c>
      <c r="N287" s="1">
        <v>19</v>
      </c>
      <c r="P287" s="1">
        <v>0.5</v>
      </c>
      <c r="Q287" s="1">
        <v>2</v>
      </c>
      <c r="R287" s="1">
        <v>1.6</v>
      </c>
      <c r="S287" s="1">
        <v>0.2</v>
      </c>
      <c r="T287" s="1">
        <v>77</v>
      </c>
      <c r="U287" s="1">
        <v>84.016998000000001</v>
      </c>
      <c r="V287" s="1">
        <v>19</v>
      </c>
      <c r="W287" s="1">
        <v>0.5</v>
      </c>
      <c r="X287" s="1">
        <v>2</v>
      </c>
      <c r="Y287" s="1">
        <v>105.516998</v>
      </c>
      <c r="Z287" s="11">
        <v>79.624136008873194</v>
      </c>
      <c r="AA287" s="11">
        <v>0.47385730211922827</v>
      </c>
      <c r="AB287" s="11">
        <v>1.8954292084769131</v>
      </c>
      <c r="AC287" s="11">
        <v>18.006577480530673</v>
      </c>
      <c r="AD287" s="1">
        <v>100</v>
      </c>
    </row>
    <row r="288" spans="1:31" x14ac:dyDescent="0.2">
      <c r="A288" s="1" t="s">
        <v>841</v>
      </c>
      <c r="B288" s="1" t="s">
        <v>7</v>
      </c>
      <c r="C288" s="1" t="s">
        <v>24</v>
      </c>
      <c r="D288" s="2" t="s">
        <v>5</v>
      </c>
      <c r="E288" s="1" t="s">
        <v>35</v>
      </c>
      <c r="F288" s="1" t="s">
        <v>148</v>
      </c>
      <c r="G288" s="1" t="s">
        <v>147</v>
      </c>
      <c r="H288" s="1" t="s">
        <v>144</v>
      </c>
      <c r="J288" s="3" t="s">
        <v>31</v>
      </c>
      <c r="L288" s="1">
        <v>47</v>
      </c>
      <c r="M288" s="1">
        <v>25</v>
      </c>
      <c r="N288" s="1">
        <v>18</v>
      </c>
      <c r="P288" s="1">
        <v>0.5</v>
      </c>
      <c r="Q288" s="1">
        <v>9</v>
      </c>
      <c r="R288" s="1">
        <v>1.2</v>
      </c>
      <c r="S288" s="1">
        <v>0.2</v>
      </c>
      <c r="T288" s="1">
        <v>72</v>
      </c>
      <c r="U288" s="1">
        <v>80.736128000000008</v>
      </c>
      <c r="V288" s="1">
        <v>18</v>
      </c>
      <c r="W288" s="1">
        <v>0.5</v>
      </c>
      <c r="X288" s="1">
        <v>9</v>
      </c>
      <c r="Y288" s="1">
        <v>108.23612800000001</v>
      </c>
      <c r="Z288" s="11">
        <v>74.59258705189454</v>
      </c>
      <c r="AA288" s="11">
        <v>0.46195296269282654</v>
      </c>
      <c r="AB288" s="11">
        <v>8.3151533284708776</v>
      </c>
      <c r="AC288" s="11">
        <v>16.630306656941755</v>
      </c>
      <c r="AD288" s="1">
        <v>100</v>
      </c>
    </row>
    <row r="289" spans="1:30" x14ac:dyDescent="0.2">
      <c r="A289" s="1" t="s">
        <v>841</v>
      </c>
      <c r="B289" s="1" t="s">
        <v>7</v>
      </c>
      <c r="C289" s="1" t="s">
        <v>18</v>
      </c>
      <c r="D289" s="2" t="s">
        <v>5</v>
      </c>
      <c r="E289" s="1" t="s">
        <v>35</v>
      </c>
      <c r="F289" s="1" t="s">
        <v>146</v>
      </c>
      <c r="G289" s="1" t="s">
        <v>145</v>
      </c>
      <c r="H289" s="1" t="s">
        <v>144</v>
      </c>
      <c r="J289" s="3" t="s">
        <v>31</v>
      </c>
      <c r="L289" s="1">
        <v>43</v>
      </c>
      <c r="M289" s="1">
        <v>32</v>
      </c>
      <c r="N289" s="1">
        <v>19</v>
      </c>
      <c r="P289" s="1">
        <v>1</v>
      </c>
      <c r="Q289" s="1">
        <v>2</v>
      </c>
      <c r="R289" s="1">
        <v>2.2000000000000002</v>
      </c>
      <c r="S289" s="1">
        <v>0.3</v>
      </c>
      <c r="T289" s="1">
        <v>75</v>
      </c>
      <c r="U289" s="1">
        <v>82.704650000000001</v>
      </c>
      <c r="V289" s="1">
        <v>19</v>
      </c>
      <c r="W289" s="1">
        <v>1</v>
      </c>
      <c r="X289" s="1">
        <v>2</v>
      </c>
      <c r="Y289" s="1">
        <v>104.70465</v>
      </c>
      <c r="Z289" s="11">
        <v>78.988516746868456</v>
      </c>
      <c r="AA289" s="11">
        <v>0.95506742059688843</v>
      </c>
      <c r="AB289" s="11">
        <v>1.9101348411937769</v>
      </c>
      <c r="AC289" s="11">
        <v>18.146280991340884</v>
      </c>
      <c r="AD289" s="1">
        <v>100.00000000000001</v>
      </c>
    </row>
    <row r="290" spans="1:30" x14ac:dyDescent="0.2">
      <c r="A290" s="1" t="s">
        <v>841</v>
      </c>
      <c r="B290" s="1" t="s">
        <v>7</v>
      </c>
      <c r="C290" s="1" t="s">
        <v>6</v>
      </c>
      <c r="D290" s="2" t="s">
        <v>5</v>
      </c>
      <c r="E290" s="1" t="s">
        <v>35</v>
      </c>
      <c r="F290" s="1" t="s">
        <v>143</v>
      </c>
      <c r="G290" s="1" t="s">
        <v>142</v>
      </c>
      <c r="H290" s="1" t="s">
        <v>141</v>
      </c>
      <c r="J290" s="3" t="s">
        <v>31</v>
      </c>
      <c r="L290" s="1">
        <v>40</v>
      </c>
      <c r="M290" s="1">
        <v>26</v>
      </c>
      <c r="N290" s="1">
        <v>30</v>
      </c>
      <c r="P290" s="1">
        <v>1</v>
      </c>
      <c r="Q290" s="1">
        <v>3</v>
      </c>
      <c r="R290" s="1">
        <v>0.8</v>
      </c>
      <c r="S290" s="1">
        <v>0.5</v>
      </c>
      <c r="T290" s="1">
        <v>66</v>
      </c>
      <c r="U290" s="1">
        <v>76.799083999999993</v>
      </c>
      <c r="V290" s="1">
        <v>30</v>
      </c>
      <c r="W290" s="1">
        <v>1</v>
      </c>
      <c r="X290" s="1">
        <v>3</v>
      </c>
      <c r="Y290" s="1">
        <v>110.79908399999999</v>
      </c>
      <c r="Z290" s="11">
        <v>69.313825735238026</v>
      </c>
      <c r="AA290" s="11">
        <v>0.90253453719888155</v>
      </c>
      <c r="AB290" s="11">
        <v>2.7076036115966446</v>
      </c>
      <c r="AC290" s="11">
        <v>27.076036115966446</v>
      </c>
      <c r="AD290" s="1">
        <v>99.999999999999986</v>
      </c>
    </row>
    <row r="291" spans="1:30" x14ac:dyDescent="0.2">
      <c r="A291" s="1" t="s">
        <v>841</v>
      </c>
      <c r="B291" s="1" t="s">
        <v>7</v>
      </c>
      <c r="C291" s="1" t="s">
        <v>6</v>
      </c>
      <c r="D291" s="2" t="s">
        <v>5</v>
      </c>
      <c r="E291" s="1" t="s">
        <v>35</v>
      </c>
      <c r="F291" s="1" t="s">
        <v>140</v>
      </c>
      <c r="G291" s="1" t="s">
        <v>139</v>
      </c>
      <c r="H291" s="1" t="s">
        <v>138</v>
      </c>
      <c r="J291" s="3" t="s">
        <v>31</v>
      </c>
      <c r="L291" s="1">
        <v>47</v>
      </c>
      <c r="M291" s="1">
        <v>26</v>
      </c>
      <c r="N291" s="1">
        <v>19</v>
      </c>
      <c r="P291" s="1">
        <v>1</v>
      </c>
      <c r="Q291" s="1">
        <v>1</v>
      </c>
      <c r="R291" s="1">
        <v>0.9</v>
      </c>
      <c r="S291" s="1">
        <v>0.5</v>
      </c>
      <c r="T291" s="1">
        <v>73</v>
      </c>
      <c r="U291" s="1">
        <v>81.392302000000001</v>
      </c>
      <c r="V291" s="1">
        <v>19</v>
      </c>
      <c r="W291" s="1">
        <v>1</v>
      </c>
      <c r="X291" s="1">
        <v>1</v>
      </c>
      <c r="Y291" s="1">
        <v>102.392302</v>
      </c>
      <c r="Z291" s="11">
        <v>79.490645693267055</v>
      </c>
      <c r="AA291" s="11">
        <v>0.97663591936823535</v>
      </c>
      <c r="AB291" s="11">
        <v>0.97663591936823535</v>
      </c>
      <c r="AC291" s="11">
        <v>18.556082467996472</v>
      </c>
      <c r="AD291" s="1">
        <v>100</v>
      </c>
    </row>
    <row r="292" spans="1:30" x14ac:dyDescent="0.2">
      <c r="A292" s="1" t="s">
        <v>841</v>
      </c>
      <c r="B292" s="1" t="s">
        <v>7</v>
      </c>
      <c r="C292" s="1" t="s">
        <v>6</v>
      </c>
      <c r="D292" s="2" t="s">
        <v>5</v>
      </c>
      <c r="E292" s="1" t="s">
        <v>35</v>
      </c>
      <c r="F292" s="1" t="s">
        <v>137</v>
      </c>
      <c r="G292" s="1" t="s">
        <v>136</v>
      </c>
      <c r="H292" s="1" t="s">
        <v>135</v>
      </c>
      <c r="J292" s="3" t="s">
        <v>31</v>
      </c>
      <c r="L292" s="1">
        <v>43</v>
      </c>
      <c r="M292" s="1">
        <v>20</v>
      </c>
      <c r="N292" s="1">
        <v>22</v>
      </c>
      <c r="P292" s="1">
        <v>3</v>
      </c>
      <c r="Q292" s="1">
        <v>8</v>
      </c>
      <c r="R292" s="1">
        <v>1.4</v>
      </c>
      <c r="S292" s="1">
        <v>0.4</v>
      </c>
      <c r="T292" s="1">
        <v>63</v>
      </c>
      <c r="U292" s="1">
        <v>74.830562</v>
      </c>
      <c r="V292" s="1">
        <v>22</v>
      </c>
      <c r="W292" s="1">
        <v>3</v>
      </c>
      <c r="X292" s="1">
        <v>8</v>
      </c>
      <c r="Y292" s="1">
        <v>107.830562</v>
      </c>
      <c r="Z292" s="11">
        <v>69.396431412459862</v>
      </c>
      <c r="AA292" s="11">
        <v>2.7821425988672859</v>
      </c>
      <c r="AB292" s="11">
        <v>7.4190469303127626</v>
      </c>
      <c r="AC292" s="11">
        <v>20.402379058360097</v>
      </c>
      <c r="AD292" s="1">
        <v>100</v>
      </c>
    </row>
    <row r="293" spans="1:30" x14ac:dyDescent="0.2">
      <c r="A293" s="1" t="s">
        <v>841</v>
      </c>
      <c r="B293" s="1" t="s">
        <v>7</v>
      </c>
      <c r="C293" s="1" t="s">
        <v>48</v>
      </c>
      <c r="D293" s="2" t="s">
        <v>5</v>
      </c>
      <c r="E293" s="1" t="s">
        <v>35</v>
      </c>
      <c r="F293" s="1" t="s">
        <v>134</v>
      </c>
      <c r="G293" s="1" t="s">
        <v>133</v>
      </c>
      <c r="H293" s="1" t="s">
        <v>132</v>
      </c>
      <c r="J293" s="3" t="s">
        <v>31</v>
      </c>
      <c r="L293" s="1">
        <v>42</v>
      </c>
      <c r="M293" s="1">
        <v>29</v>
      </c>
      <c r="N293" s="1">
        <v>21</v>
      </c>
      <c r="P293" s="1">
        <v>2</v>
      </c>
      <c r="Q293" s="1">
        <v>7</v>
      </c>
      <c r="R293" s="1">
        <v>0.8</v>
      </c>
      <c r="S293" s="1">
        <v>1.3</v>
      </c>
      <c r="T293" s="1">
        <v>71</v>
      </c>
      <c r="U293" s="1">
        <v>80.079954000000001</v>
      </c>
      <c r="V293" s="1">
        <v>21</v>
      </c>
      <c r="W293" s="1">
        <v>2</v>
      </c>
      <c r="X293" s="1">
        <v>7</v>
      </c>
      <c r="Y293" s="1">
        <v>110.079954</v>
      </c>
      <c r="Z293" s="11">
        <v>72.747081634863335</v>
      </c>
      <c r="AA293" s="11">
        <v>1.8168612243424449</v>
      </c>
      <c r="AB293" s="11">
        <v>6.3590142851985565</v>
      </c>
      <c r="AC293" s="11">
        <v>19.077042855595668</v>
      </c>
      <c r="AD293" s="1">
        <v>100</v>
      </c>
    </row>
    <row r="294" spans="1:30" x14ac:dyDescent="0.2">
      <c r="A294" s="1" t="s">
        <v>841</v>
      </c>
      <c r="B294" s="1" t="s">
        <v>7</v>
      </c>
      <c r="C294" s="1" t="s">
        <v>131</v>
      </c>
      <c r="D294" s="2" t="s">
        <v>5</v>
      </c>
      <c r="E294" s="1" t="s">
        <v>35</v>
      </c>
      <c r="F294" s="1" t="s">
        <v>130</v>
      </c>
      <c r="G294" s="1" t="s">
        <v>129</v>
      </c>
      <c r="H294" s="1" t="s">
        <v>128</v>
      </c>
      <c r="J294" s="3" t="s">
        <v>31</v>
      </c>
      <c r="L294" s="1">
        <v>47</v>
      </c>
      <c r="M294" s="1">
        <v>29</v>
      </c>
      <c r="N294" s="1">
        <v>22</v>
      </c>
      <c r="P294" s="1">
        <v>1</v>
      </c>
      <c r="Q294" s="1">
        <v>3</v>
      </c>
      <c r="R294" s="1">
        <v>0.6</v>
      </c>
      <c r="S294" s="1">
        <v>0.4</v>
      </c>
      <c r="T294" s="1">
        <v>76</v>
      </c>
      <c r="U294" s="1">
        <v>83.360824000000008</v>
      </c>
      <c r="V294" s="1">
        <v>22</v>
      </c>
      <c r="W294" s="1">
        <v>1</v>
      </c>
      <c r="X294" s="1">
        <v>3</v>
      </c>
      <c r="Y294" s="1">
        <v>109.36082400000001</v>
      </c>
      <c r="Z294" s="11">
        <v>76.22549003471299</v>
      </c>
      <c r="AA294" s="11">
        <v>0.91440422943411603</v>
      </c>
      <c r="AB294" s="11">
        <v>2.7432126883023487</v>
      </c>
      <c r="AC294" s="11">
        <v>20.116893047550555</v>
      </c>
      <c r="AD294" s="1">
        <v>100.00000000000001</v>
      </c>
    </row>
    <row r="295" spans="1:30" x14ac:dyDescent="0.2">
      <c r="A295" s="1" t="s">
        <v>841</v>
      </c>
      <c r="B295" s="1" t="s">
        <v>7</v>
      </c>
      <c r="C295" s="1" t="s">
        <v>11</v>
      </c>
      <c r="D295" s="2" t="s">
        <v>5</v>
      </c>
      <c r="E295" s="1" t="s">
        <v>35</v>
      </c>
      <c r="F295" s="1" t="s">
        <v>127</v>
      </c>
      <c r="G295" s="1" t="s">
        <v>126</v>
      </c>
      <c r="H295" s="1" t="s">
        <v>125</v>
      </c>
      <c r="J295" s="3" t="s">
        <v>31</v>
      </c>
      <c r="L295" s="1">
        <v>44</v>
      </c>
      <c r="M295" s="1">
        <v>31</v>
      </c>
      <c r="N295" s="1">
        <v>22</v>
      </c>
      <c r="P295" s="1">
        <v>0.5</v>
      </c>
      <c r="Q295" s="1">
        <v>1</v>
      </c>
      <c r="R295" s="1">
        <v>0.5</v>
      </c>
      <c r="S295" s="1">
        <v>0.4</v>
      </c>
      <c r="T295" s="1">
        <v>75</v>
      </c>
      <c r="U295" s="1">
        <v>82.704650000000001</v>
      </c>
      <c r="V295" s="1">
        <v>22</v>
      </c>
      <c r="W295" s="1">
        <v>0.5</v>
      </c>
      <c r="X295" s="1">
        <v>1</v>
      </c>
      <c r="Y295" s="1">
        <v>106.20465</v>
      </c>
      <c r="Z295" s="11">
        <v>77.872908577920086</v>
      </c>
      <c r="AA295" s="11">
        <v>0.47078917919318974</v>
      </c>
      <c r="AB295" s="11">
        <v>0.94157835838637949</v>
      </c>
      <c r="AC295" s="11">
        <v>20.714723884500348</v>
      </c>
      <c r="AD295" s="1">
        <v>100</v>
      </c>
    </row>
    <row r="296" spans="1:30" x14ac:dyDescent="0.2">
      <c r="A296" s="1" t="s">
        <v>841</v>
      </c>
      <c r="B296" s="1" t="s">
        <v>7</v>
      </c>
      <c r="C296" s="1" t="s">
        <v>6</v>
      </c>
      <c r="D296" s="2" t="s">
        <v>5</v>
      </c>
      <c r="E296" s="1" t="s">
        <v>35</v>
      </c>
      <c r="F296" s="1" t="s">
        <v>124</v>
      </c>
      <c r="G296" s="1" t="s">
        <v>123</v>
      </c>
      <c r="H296" s="1" t="s">
        <v>122</v>
      </c>
      <c r="J296" s="3" t="s">
        <v>31</v>
      </c>
      <c r="L296" s="1">
        <v>45</v>
      </c>
      <c r="M296" s="1">
        <v>24</v>
      </c>
      <c r="N296" s="1">
        <v>19</v>
      </c>
      <c r="P296" s="1">
        <v>2</v>
      </c>
      <c r="Q296" s="1">
        <v>4</v>
      </c>
      <c r="R296" s="1">
        <v>2.2999999999999998</v>
      </c>
      <c r="S296" s="1">
        <v>0.8</v>
      </c>
      <c r="T296" s="1">
        <v>69</v>
      </c>
      <c r="U296" s="1">
        <v>78.767606000000001</v>
      </c>
      <c r="V296" s="1">
        <v>19</v>
      </c>
      <c r="W296" s="1">
        <v>2</v>
      </c>
      <c r="X296" s="1">
        <v>4</v>
      </c>
      <c r="Y296" s="1">
        <v>103.767606</v>
      </c>
      <c r="Z296" s="11">
        <v>75.907702833579876</v>
      </c>
      <c r="AA296" s="11">
        <v>1.9273837733136099</v>
      </c>
      <c r="AB296" s="11">
        <v>3.8547675466272198</v>
      </c>
      <c r="AC296" s="11">
        <v>18.310145846479294</v>
      </c>
      <c r="AD296" s="1">
        <v>100</v>
      </c>
    </row>
    <row r="297" spans="1:30" x14ac:dyDescent="0.2">
      <c r="A297" s="1" t="s">
        <v>841</v>
      </c>
      <c r="B297" s="1" t="s">
        <v>7</v>
      </c>
      <c r="C297" s="1" t="s">
        <v>39</v>
      </c>
      <c r="D297" s="2" t="s">
        <v>5</v>
      </c>
      <c r="E297" s="1" t="s">
        <v>35</v>
      </c>
      <c r="F297" s="1" t="s">
        <v>121</v>
      </c>
      <c r="G297" s="1" t="s">
        <v>120</v>
      </c>
      <c r="H297" s="1" t="s">
        <v>119</v>
      </c>
      <c r="J297" s="3" t="s">
        <v>31</v>
      </c>
      <c r="L297" s="1">
        <v>44</v>
      </c>
      <c r="M297" s="1">
        <v>25</v>
      </c>
      <c r="N297" s="1">
        <v>25</v>
      </c>
      <c r="P297" s="1">
        <v>1</v>
      </c>
      <c r="Q297" s="1">
        <v>3</v>
      </c>
      <c r="R297" s="1">
        <v>1.2</v>
      </c>
      <c r="S297" s="1">
        <v>0.5</v>
      </c>
      <c r="T297" s="1">
        <v>69</v>
      </c>
      <c r="U297" s="1">
        <v>78.767606000000001</v>
      </c>
      <c r="V297" s="1">
        <v>25</v>
      </c>
      <c r="W297" s="1">
        <v>1</v>
      </c>
      <c r="X297" s="1">
        <v>3</v>
      </c>
      <c r="Y297" s="1">
        <v>107.767606</v>
      </c>
      <c r="Z297" s="11">
        <v>73.090243834496988</v>
      </c>
      <c r="AA297" s="11">
        <v>0.92792262639665579</v>
      </c>
      <c r="AB297" s="11">
        <v>2.7837678791899672</v>
      </c>
      <c r="AC297" s="11">
        <v>23.198065659916395</v>
      </c>
      <c r="AD297" s="1">
        <v>100</v>
      </c>
    </row>
    <row r="298" spans="1:30" x14ac:dyDescent="0.2">
      <c r="A298" s="1" t="s">
        <v>841</v>
      </c>
      <c r="B298" s="1" t="s">
        <v>7</v>
      </c>
      <c r="C298" s="1" t="s">
        <v>18</v>
      </c>
      <c r="D298" s="2" t="s">
        <v>5</v>
      </c>
      <c r="E298" s="1" t="s">
        <v>35</v>
      </c>
      <c r="F298" s="1" t="s">
        <v>118</v>
      </c>
      <c r="G298" s="1" t="s">
        <v>117</v>
      </c>
      <c r="H298" s="1" t="s">
        <v>116</v>
      </c>
      <c r="J298" s="3" t="s">
        <v>31</v>
      </c>
      <c r="L298" s="1">
        <v>32</v>
      </c>
      <c r="M298" s="1">
        <v>21</v>
      </c>
      <c r="N298" s="1">
        <v>28</v>
      </c>
      <c r="P298" s="1">
        <v>3</v>
      </c>
      <c r="Q298" s="1">
        <v>1.3</v>
      </c>
      <c r="R298" s="1">
        <v>0.7</v>
      </c>
      <c r="S298" s="1">
        <v>2.9</v>
      </c>
      <c r="T298" s="1">
        <v>53</v>
      </c>
      <c r="U298" s="1">
        <v>68.268822</v>
      </c>
      <c r="V298" s="1">
        <v>28</v>
      </c>
      <c r="W298" s="1">
        <v>3</v>
      </c>
      <c r="X298" s="1">
        <v>1.3</v>
      </c>
      <c r="Y298" s="1">
        <v>100.568822</v>
      </c>
      <c r="Z298" s="11">
        <v>67.882690323249477</v>
      </c>
      <c r="AA298" s="11">
        <v>2.9830318585217195</v>
      </c>
      <c r="AB298" s="11">
        <v>1.2926471386927452</v>
      </c>
      <c r="AC298" s="11">
        <v>27.841630679536049</v>
      </c>
      <c r="AD298" s="1">
        <v>99.999999999999986</v>
      </c>
    </row>
    <row r="299" spans="1:30" x14ac:dyDescent="0.2">
      <c r="A299" s="1" t="s">
        <v>841</v>
      </c>
      <c r="B299" s="1" t="s">
        <v>7</v>
      </c>
      <c r="C299" s="1" t="s">
        <v>24</v>
      </c>
      <c r="D299" s="2" t="s">
        <v>5</v>
      </c>
      <c r="E299" s="1" t="s">
        <v>35</v>
      </c>
      <c r="F299" s="1" t="s">
        <v>115</v>
      </c>
      <c r="G299" s="1" t="s">
        <v>114</v>
      </c>
      <c r="H299" s="1" t="s">
        <v>111</v>
      </c>
      <c r="J299" s="3" t="s">
        <v>31</v>
      </c>
      <c r="L299" s="1">
        <v>51</v>
      </c>
      <c r="M299" s="1">
        <v>16</v>
      </c>
      <c r="N299" s="1">
        <v>20</v>
      </c>
      <c r="P299" s="1">
        <v>2</v>
      </c>
      <c r="Q299" s="1">
        <v>4</v>
      </c>
      <c r="R299" s="1">
        <v>2.2000000000000002</v>
      </c>
      <c r="S299" s="1">
        <v>0.4</v>
      </c>
      <c r="T299" s="1">
        <v>67</v>
      </c>
      <c r="U299" s="1">
        <v>77.455258000000001</v>
      </c>
      <c r="V299" s="1">
        <v>20</v>
      </c>
      <c r="W299" s="1">
        <v>2</v>
      </c>
      <c r="X299" s="1">
        <v>4</v>
      </c>
      <c r="Y299" s="1">
        <v>103.455258</v>
      </c>
      <c r="Z299" s="11">
        <v>74.868362901381005</v>
      </c>
      <c r="AA299" s="11">
        <v>1.9332028537399231</v>
      </c>
      <c r="AB299" s="11">
        <v>3.8664057074798461</v>
      </c>
      <c r="AC299" s="11">
        <v>19.332028537399228</v>
      </c>
      <c r="AD299" s="1">
        <v>100</v>
      </c>
    </row>
    <row r="300" spans="1:30" x14ac:dyDescent="0.2">
      <c r="A300" s="1" t="s">
        <v>841</v>
      </c>
      <c r="B300" s="1" t="s">
        <v>7</v>
      </c>
      <c r="C300" s="1" t="s">
        <v>6</v>
      </c>
      <c r="D300" s="2" t="s">
        <v>5</v>
      </c>
      <c r="E300" s="1" t="s">
        <v>35</v>
      </c>
      <c r="F300" s="1" t="s">
        <v>113</v>
      </c>
      <c r="G300" s="1" t="s">
        <v>112</v>
      </c>
      <c r="H300" s="1" t="s">
        <v>111</v>
      </c>
      <c r="J300" s="3" t="s">
        <v>31</v>
      </c>
      <c r="L300" s="1">
        <v>49</v>
      </c>
      <c r="M300" s="1">
        <v>20</v>
      </c>
      <c r="N300" s="1">
        <v>22</v>
      </c>
      <c r="P300" s="1">
        <v>1</v>
      </c>
      <c r="Q300" s="1">
        <v>5</v>
      </c>
      <c r="R300" s="1">
        <v>2.2000000000000002</v>
      </c>
      <c r="S300" s="1">
        <v>0.5</v>
      </c>
      <c r="T300" s="1">
        <v>69</v>
      </c>
      <c r="U300" s="1">
        <v>78.767606000000001</v>
      </c>
      <c r="V300" s="1">
        <v>22</v>
      </c>
      <c r="W300" s="1">
        <v>1</v>
      </c>
      <c r="X300" s="1">
        <v>5</v>
      </c>
      <c r="Y300" s="1">
        <v>106.767606</v>
      </c>
      <c r="Z300" s="11">
        <v>73.774817054528697</v>
      </c>
      <c r="AA300" s="11">
        <v>0.93661367662397532</v>
      </c>
      <c r="AB300" s="11">
        <v>4.6830683831198758</v>
      </c>
      <c r="AC300" s="11">
        <v>20.605500885727455</v>
      </c>
      <c r="AD300" s="1">
        <v>100</v>
      </c>
    </row>
    <row r="301" spans="1:30" x14ac:dyDescent="0.2">
      <c r="A301" s="1" t="s">
        <v>841</v>
      </c>
      <c r="B301" s="1" t="s">
        <v>7</v>
      </c>
      <c r="C301" s="1" t="s">
        <v>48</v>
      </c>
      <c r="D301" s="2" t="s">
        <v>5</v>
      </c>
      <c r="E301" s="1" t="s">
        <v>35</v>
      </c>
      <c r="F301" s="1" t="s">
        <v>110</v>
      </c>
      <c r="G301" s="1" t="s">
        <v>109</v>
      </c>
      <c r="H301" s="1" t="s">
        <v>108</v>
      </c>
      <c r="J301" s="3" t="s">
        <v>31</v>
      </c>
      <c r="L301" s="1">
        <v>43</v>
      </c>
      <c r="M301" s="1">
        <v>29</v>
      </c>
      <c r="N301" s="1">
        <v>21</v>
      </c>
      <c r="P301" s="1">
        <v>3</v>
      </c>
      <c r="Q301" s="1">
        <v>5</v>
      </c>
      <c r="R301" s="1">
        <v>0.7</v>
      </c>
      <c r="S301" s="1">
        <v>0.7</v>
      </c>
      <c r="T301" s="1">
        <v>72</v>
      </c>
      <c r="U301" s="1">
        <v>80.736128000000008</v>
      </c>
      <c r="V301" s="1">
        <v>21</v>
      </c>
      <c r="W301" s="1">
        <v>3</v>
      </c>
      <c r="X301" s="1">
        <v>5</v>
      </c>
      <c r="Y301" s="1">
        <v>109.73612800000001</v>
      </c>
      <c r="Z301" s="11">
        <v>73.57296951465247</v>
      </c>
      <c r="AA301" s="11">
        <v>2.7338307398635386</v>
      </c>
      <c r="AB301" s="11">
        <v>4.5563845664392311</v>
      </c>
      <c r="AC301" s="11">
        <v>19.13681517904477</v>
      </c>
      <c r="AD301" s="1">
        <v>100.00000000000001</v>
      </c>
    </row>
    <row r="302" spans="1:30" x14ac:dyDescent="0.2">
      <c r="A302" s="1" t="s">
        <v>841</v>
      </c>
      <c r="B302" s="1" t="s">
        <v>7</v>
      </c>
      <c r="C302" s="1" t="s">
        <v>6</v>
      </c>
      <c r="D302" s="2" t="s">
        <v>5</v>
      </c>
      <c r="E302" s="1" t="s">
        <v>35</v>
      </c>
      <c r="F302" s="1" t="s">
        <v>107</v>
      </c>
      <c r="G302" s="1" t="s">
        <v>106</v>
      </c>
      <c r="H302" s="1" t="s">
        <v>105</v>
      </c>
      <c r="J302" s="3" t="s">
        <v>31</v>
      </c>
      <c r="L302" s="1">
        <v>40</v>
      </c>
      <c r="M302" s="1">
        <v>21</v>
      </c>
      <c r="N302" s="1">
        <v>19</v>
      </c>
      <c r="P302" s="1">
        <v>2</v>
      </c>
      <c r="Q302" s="1">
        <v>9</v>
      </c>
      <c r="R302" s="1">
        <v>3</v>
      </c>
      <c r="S302" s="1">
        <v>0.6</v>
      </c>
      <c r="T302" s="1">
        <v>61</v>
      </c>
      <c r="U302" s="1">
        <v>73.518214</v>
      </c>
      <c r="V302" s="1">
        <v>19</v>
      </c>
      <c r="W302" s="1">
        <v>2</v>
      </c>
      <c r="X302" s="1">
        <v>9</v>
      </c>
      <c r="Y302" s="1">
        <v>103.518214</v>
      </c>
      <c r="Z302" s="11">
        <v>71.019592745292144</v>
      </c>
      <c r="AA302" s="11">
        <v>1.9320271503138569</v>
      </c>
      <c r="AB302" s="11">
        <v>8.6941221764123551</v>
      </c>
      <c r="AC302" s="11">
        <v>18.354257927981639</v>
      </c>
      <c r="AD302" s="1">
        <v>99.999999999999986</v>
      </c>
    </row>
    <row r="303" spans="1:30" x14ac:dyDescent="0.2">
      <c r="A303" s="1" t="s">
        <v>841</v>
      </c>
      <c r="B303" s="1" t="s">
        <v>7</v>
      </c>
      <c r="C303" s="1" t="s">
        <v>48</v>
      </c>
      <c r="D303" s="2" t="s">
        <v>5</v>
      </c>
      <c r="E303" s="1" t="s">
        <v>35</v>
      </c>
      <c r="F303" s="1" t="s">
        <v>104</v>
      </c>
      <c r="G303" s="1" t="s">
        <v>103</v>
      </c>
      <c r="H303" s="1" t="s">
        <v>102</v>
      </c>
      <c r="J303" s="3" t="s">
        <v>31</v>
      </c>
      <c r="L303" s="1">
        <v>43</v>
      </c>
      <c r="M303" s="1">
        <v>24</v>
      </c>
      <c r="N303" s="1">
        <v>20</v>
      </c>
      <c r="P303" s="1">
        <v>1</v>
      </c>
      <c r="Q303" s="1">
        <v>14</v>
      </c>
      <c r="R303" s="1">
        <v>2.4</v>
      </c>
      <c r="S303" s="1">
        <v>1</v>
      </c>
      <c r="T303" s="1">
        <v>67</v>
      </c>
      <c r="U303" s="1">
        <v>77.455258000000001</v>
      </c>
      <c r="V303" s="1">
        <v>20</v>
      </c>
      <c r="W303" s="1">
        <v>1</v>
      </c>
      <c r="X303" s="1">
        <v>14</v>
      </c>
      <c r="Y303" s="1">
        <v>112.455258</v>
      </c>
      <c r="Z303" s="11">
        <v>68.876510869771863</v>
      </c>
      <c r="AA303" s="11">
        <v>0.88924254657794655</v>
      </c>
      <c r="AB303" s="11">
        <v>12.449395652091253</v>
      </c>
      <c r="AC303" s="11">
        <v>17.784850931558932</v>
      </c>
      <c r="AD303" s="1">
        <v>100</v>
      </c>
    </row>
    <row r="304" spans="1:30" x14ac:dyDescent="0.2">
      <c r="A304" s="1" t="s">
        <v>841</v>
      </c>
      <c r="B304" s="1" t="s">
        <v>7</v>
      </c>
      <c r="C304" s="1" t="s">
        <v>6</v>
      </c>
      <c r="D304" s="2" t="s">
        <v>5</v>
      </c>
      <c r="E304" s="1" t="s">
        <v>35</v>
      </c>
      <c r="F304" s="1" t="s">
        <v>101</v>
      </c>
      <c r="G304" s="1" t="s">
        <v>100</v>
      </c>
      <c r="H304" s="1" t="s">
        <v>99</v>
      </c>
      <c r="J304" s="3" t="s">
        <v>31</v>
      </c>
      <c r="L304" s="1">
        <v>49</v>
      </c>
      <c r="M304" s="1">
        <v>24</v>
      </c>
      <c r="N304" s="1">
        <v>21</v>
      </c>
      <c r="P304" s="1">
        <v>1</v>
      </c>
      <c r="Q304" s="1">
        <v>2</v>
      </c>
      <c r="R304" s="1">
        <v>0.8</v>
      </c>
      <c r="S304" s="1">
        <v>0.6</v>
      </c>
      <c r="T304" s="1">
        <v>73</v>
      </c>
      <c r="U304" s="1">
        <v>81.392302000000001</v>
      </c>
      <c r="V304" s="1">
        <v>21</v>
      </c>
      <c r="W304" s="1">
        <v>1</v>
      </c>
      <c r="X304" s="1">
        <v>2</v>
      </c>
      <c r="Y304" s="1">
        <v>105.392302</v>
      </c>
      <c r="Z304" s="11">
        <v>77.227938336521007</v>
      </c>
      <c r="AA304" s="11">
        <v>0.94883590264495787</v>
      </c>
      <c r="AB304" s="11">
        <v>1.8976718052899157</v>
      </c>
      <c r="AC304" s="11">
        <v>19.925553955544114</v>
      </c>
      <c r="AD304" s="1">
        <v>100</v>
      </c>
    </row>
    <row r="305" spans="1:32" x14ac:dyDescent="0.2">
      <c r="A305" s="1" t="s">
        <v>841</v>
      </c>
      <c r="B305" s="1" t="s">
        <v>7</v>
      </c>
      <c r="C305" s="1" t="s">
        <v>6</v>
      </c>
      <c r="D305" s="2" t="s">
        <v>5</v>
      </c>
      <c r="E305" s="1" t="s">
        <v>35</v>
      </c>
      <c r="F305" s="1" t="s">
        <v>98</v>
      </c>
      <c r="G305" s="1" t="s">
        <v>97</v>
      </c>
      <c r="H305" s="1" t="s">
        <v>96</v>
      </c>
      <c r="J305" s="3" t="s">
        <v>31</v>
      </c>
      <c r="L305" s="1">
        <v>46</v>
      </c>
      <c r="M305" s="1">
        <v>24</v>
      </c>
      <c r="N305" s="1">
        <v>20</v>
      </c>
      <c r="P305" s="1">
        <v>2</v>
      </c>
      <c r="Q305" s="1">
        <v>6</v>
      </c>
      <c r="R305" s="1">
        <v>1.2</v>
      </c>
      <c r="S305" s="1">
        <v>0.3</v>
      </c>
      <c r="T305" s="1">
        <v>70</v>
      </c>
      <c r="U305" s="1">
        <v>79.423779999999994</v>
      </c>
      <c r="V305" s="1">
        <v>20</v>
      </c>
      <c r="W305" s="1">
        <v>2</v>
      </c>
      <c r="X305" s="1">
        <v>6</v>
      </c>
      <c r="Y305" s="1">
        <v>107.42377999999999</v>
      </c>
      <c r="Z305" s="11">
        <v>73.935007686380047</v>
      </c>
      <c r="AA305" s="11">
        <v>1.8617851652585677</v>
      </c>
      <c r="AB305" s="11">
        <v>5.585355495775703</v>
      </c>
      <c r="AC305" s="11">
        <v>18.617851652585678</v>
      </c>
      <c r="AD305" s="1">
        <v>100</v>
      </c>
    </row>
    <row r="306" spans="1:32" x14ac:dyDescent="0.2">
      <c r="A306" s="1" t="s">
        <v>841</v>
      </c>
      <c r="B306" s="1" t="s">
        <v>7</v>
      </c>
      <c r="C306" s="1" t="s">
        <v>6</v>
      </c>
      <c r="D306" s="2" t="s">
        <v>5</v>
      </c>
      <c r="E306" s="1" t="s">
        <v>35</v>
      </c>
      <c r="F306" s="1" t="s">
        <v>95</v>
      </c>
      <c r="G306" s="1" t="s">
        <v>94</v>
      </c>
      <c r="H306" s="1" t="s">
        <v>93</v>
      </c>
      <c r="J306" s="3" t="s">
        <v>31</v>
      </c>
      <c r="L306" s="1">
        <v>46</v>
      </c>
      <c r="M306" s="1">
        <v>26</v>
      </c>
      <c r="N306" s="1">
        <v>20</v>
      </c>
      <c r="P306" s="1">
        <v>1</v>
      </c>
      <c r="Q306" s="1">
        <v>2</v>
      </c>
      <c r="R306" s="1">
        <v>1.4</v>
      </c>
      <c r="S306" s="1">
        <v>0.5</v>
      </c>
      <c r="T306" s="1">
        <v>72</v>
      </c>
      <c r="U306" s="1">
        <v>80.736128000000008</v>
      </c>
      <c r="V306" s="1">
        <v>20</v>
      </c>
      <c r="W306" s="1">
        <v>1</v>
      </c>
      <c r="X306" s="1">
        <v>2</v>
      </c>
      <c r="Y306" s="1">
        <v>103.73612800000001</v>
      </c>
      <c r="Z306" s="11">
        <v>77.828360819482285</v>
      </c>
      <c r="AA306" s="11">
        <v>0.963984312196422</v>
      </c>
      <c r="AB306" s="11">
        <v>1.927968624392844</v>
      </c>
      <c r="AC306" s="11">
        <v>19.279686243928438</v>
      </c>
      <c r="AD306" s="1">
        <v>99.999999999999986</v>
      </c>
    </row>
    <row r="307" spans="1:32" x14ac:dyDescent="0.2">
      <c r="A307" s="1" t="s">
        <v>841</v>
      </c>
      <c r="B307" s="1" t="s">
        <v>7</v>
      </c>
      <c r="C307" s="1" t="s">
        <v>24</v>
      </c>
      <c r="D307" s="2" t="s">
        <v>5</v>
      </c>
      <c r="E307" s="1" t="s">
        <v>35</v>
      </c>
      <c r="F307" s="1" t="s">
        <v>92</v>
      </c>
      <c r="G307" s="1" t="s">
        <v>91</v>
      </c>
      <c r="H307" s="1" t="s">
        <v>90</v>
      </c>
      <c r="J307" s="3" t="s">
        <v>31</v>
      </c>
      <c r="L307" s="1">
        <v>48</v>
      </c>
      <c r="M307" s="1">
        <v>20</v>
      </c>
      <c r="N307" s="1">
        <v>22</v>
      </c>
      <c r="P307" s="1">
        <v>2</v>
      </c>
      <c r="Q307" s="1">
        <v>2</v>
      </c>
      <c r="R307" s="1">
        <v>0.8</v>
      </c>
      <c r="S307" s="1">
        <v>0.4</v>
      </c>
      <c r="T307" s="1">
        <v>68</v>
      </c>
      <c r="U307" s="1">
        <v>78.111432000000008</v>
      </c>
      <c r="V307" s="1">
        <v>22</v>
      </c>
      <c r="W307" s="1">
        <v>2</v>
      </c>
      <c r="X307" s="1">
        <v>2</v>
      </c>
      <c r="Y307" s="1">
        <v>104.11143200000001</v>
      </c>
      <c r="Z307" s="11">
        <v>75.026757868434657</v>
      </c>
      <c r="AA307" s="11">
        <v>1.9210186255050259</v>
      </c>
      <c r="AB307" s="11">
        <v>1.9210186255050259</v>
      </c>
      <c r="AC307" s="11">
        <v>21.131204880555288</v>
      </c>
      <c r="AD307" s="1">
        <v>100</v>
      </c>
    </row>
    <row r="308" spans="1:32" x14ac:dyDescent="0.2">
      <c r="A308" s="1" t="s">
        <v>841</v>
      </c>
      <c r="B308" s="1" t="s">
        <v>7</v>
      </c>
      <c r="C308" s="1" t="s">
        <v>6</v>
      </c>
      <c r="D308" s="2" t="s">
        <v>5</v>
      </c>
      <c r="E308" s="1" t="s">
        <v>35</v>
      </c>
      <c r="F308" s="1" t="s">
        <v>89</v>
      </c>
      <c r="G308" s="1" t="s">
        <v>88</v>
      </c>
      <c r="H308" s="1" t="s">
        <v>85</v>
      </c>
      <c r="J308" s="3" t="s">
        <v>31</v>
      </c>
      <c r="L308" s="1">
        <v>44</v>
      </c>
      <c r="M308" s="1">
        <v>26</v>
      </c>
      <c r="N308" s="1">
        <v>24</v>
      </c>
      <c r="P308" s="1">
        <v>1</v>
      </c>
      <c r="Q308" s="1">
        <v>2</v>
      </c>
      <c r="R308" s="1">
        <v>0.7</v>
      </c>
      <c r="S308" s="1">
        <v>0.4</v>
      </c>
      <c r="T308" s="1">
        <v>70</v>
      </c>
      <c r="U308" s="1">
        <v>79.423779999999994</v>
      </c>
      <c r="V308" s="1">
        <v>24</v>
      </c>
      <c r="W308" s="1">
        <v>1</v>
      </c>
      <c r="X308" s="1">
        <v>2</v>
      </c>
      <c r="Y308" s="1">
        <v>106.42377999999999</v>
      </c>
      <c r="Z308" s="11">
        <v>74.629730310274638</v>
      </c>
      <c r="AA308" s="11">
        <v>0.93963961813797636</v>
      </c>
      <c r="AB308" s="11">
        <v>1.8792792362759527</v>
      </c>
      <c r="AC308" s="11">
        <v>22.551350835311432</v>
      </c>
      <c r="AD308" s="1">
        <v>99.999999999999986</v>
      </c>
    </row>
    <row r="309" spans="1:32" x14ac:dyDescent="0.2">
      <c r="A309" s="1" t="s">
        <v>841</v>
      </c>
      <c r="B309" s="1" t="s">
        <v>7</v>
      </c>
      <c r="C309" s="1" t="s">
        <v>6</v>
      </c>
      <c r="D309" s="2" t="s">
        <v>5</v>
      </c>
      <c r="E309" s="1" t="s">
        <v>35</v>
      </c>
      <c r="F309" s="1" t="s">
        <v>87</v>
      </c>
      <c r="G309" s="1" t="s">
        <v>86</v>
      </c>
      <c r="H309" s="1" t="s">
        <v>85</v>
      </c>
      <c r="J309" s="3" t="s">
        <v>31</v>
      </c>
      <c r="L309" s="1">
        <v>45</v>
      </c>
      <c r="M309" s="1">
        <v>24</v>
      </c>
      <c r="N309" s="1">
        <v>25</v>
      </c>
      <c r="P309" s="1">
        <v>1</v>
      </c>
      <c r="Q309" s="1">
        <v>1</v>
      </c>
      <c r="R309" s="1">
        <v>0.8</v>
      </c>
      <c r="S309" s="1">
        <v>0.5</v>
      </c>
      <c r="T309" s="1">
        <v>69</v>
      </c>
      <c r="U309" s="1">
        <v>78.767606000000001</v>
      </c>
      <c r="V309" s="1">
        <v>25</v>
      </c>
      <c r="W309" s="1">
        <v>1</v>
      </c>
      <c r="X309" s="1">
        <v>1</v>
      </c>
      <c r="Y309" s="1">
        <v>105.767606</v>
      </c>
      <c r="Z309" s="11">
        <v>74.472335130663737</v>
      </c>
      <c r="AA309" s="11">
        <v>0.94546906923467666</v>
      </c>
      <c r="AB309" s="11">
        <v>0.94546906923467666</v>
      </c>
      <c r="AC309" s="11">
        <v>23.636726730866915</v>
      </c>
      <c r="AD309" s="1">
        <v>100</v>
      </c>
    </row>
    <row r="310" spans="1:32" x14ac:dyDescent="0.2">
      <c r="A310" s="1" t="s">
        <v>841</v>
      </c>
      <c r="B310" s="1" t="s">
        <v>7</v>
      </c>
      <c r="C310" s="1" t="s">
        <v>6</v>
      </c>
      <c r="D310" s="2" t="s">
        <v>5</v>
      </c>
      <c r="E310" s="1" t="s">
        <v>35</v>
      </c>
      <c r="F310" s="1" t="s">
        <v>84</v>
      </c>
      <c r="G310" s="1" t="s">
        <v>83</v>
      </c>
      <c r="H310" s="1" t="s">
        <v>82</v>
      </c>
      <c r="J310" s="3" t="s">
        <v>31</v>
      </c>
      <c r="L310" s="1">
        <v>34</v>
      </c>
      <c r="M310" s="1">
        <v>23</v>
      </c>
      <c r="N310" s="1">
        <v>22</v>
      </c>
      <c r="P310" s="1">
        <v>4</v>
      </c>
      <c r="Q310" s="1">
        <v>9</v>
      </c>
      <c r="R310" s="1">
        <v>3.3</v>
      </c>
      <c r="S310" s="1">
        <v>0.2</v>
      </c>
      <c r="T310" s="1">
        <v>57</v>
      </c>
      <c r="U310" s="1">
        <v>70.893518</v>
      </c>
      <c r="V310" s="1">
        <v>22</v>
      </c>
      <c r="W310" s="1">
        <v>4</v>
      </c>
      <c r="X310" s="1">
        <v>9</v>
      </c>
      <c r="Y310" s="1">
        <v>105.893518</v>
      </c>
      <c r="Z310" s="11">
        <v>66.947929711807291</v>
      </c>
      <c r="AA310" s="11">
        <v>3.7773794615077385</v>
      </c>
      <c r="AB310" s="11">
        <v>8.4991037883924125</v>
      </c>
      <c r="AC310" s="11">
        <v>20.77558703829256</v>
      </c>
      <c r="AD310" s="1">
        <v>100</v>
      </c>
    </row>
    <row r="311" spans="1:32" x14ac:dyDescent="0.2">
      <c r="A311" s="1" t="s">
        <v>841</v>
      </c>
      <c r="B311" s="1" t="s">
        <v>7</v>
      </c>
      <c r="C311" s="1" t="s">
        <v>6</v>
      </c>
      <c r="D311" s="2" t="s">
        <v>5</v>
      </c>
      <c r="E311" s="1" t="s">
        <v>35</v>
      </c>
      <c r="F311" s="1" t="s">
        <v>81</v>
      </c>
      <c r="G311" s="1" t="s">
        <v>80</v>
      </c>
      <c r="H311" s="1" t="s">
        <v>79</v>
      </c>
      <c r="J311" s="3" t="s">
        <v>31</v>
      </c>
      <c r="L311" s="1">
        <v>44</v>
      </c>
      <c r="M311" s="1">
        <v>21</v>
      </c>
      <c r="N311" s="1">
        <v>21</v>
      </c>
      <c r="P311" s="1">
        <v>1</v>
      </c>
      <c r="Q311" s="1">
        <v>3</v>
      </c>
      <c r="R311" s="1">
        <v>1.2</v>
      </c>
      <c r="S311" s="1">
        <v>1.3</v>
      </c>
      <c r="T311" s="1">
        <v>65</v>
      </c>
      <c r="U311" s="1">
        <v>76.142910000000001</v>
      </c>
      <c r="V311" s="1">
        <v>21</v>
      </c>
      <c r="W311" s="1">
        <v>1</v>
      </c>
      <c r="X311" s="1">
        <v>3</v>
      </c>
      <c r="Y311" s="1">
        <v>101.14291</v>
      </c>
      <c r="Z311" s="11">
        <v>75.282498793044411</v>
      </c>
      <c r="AA311" s="11">
        <v>0.98870004827822344</v>
      </c>
      <c r="AB311" s="11">
        <v>2.96610014483467</v>
      </c>
      <c r="AC311" s="11">
        <v>20.76270101384269</v>
      </c>
      <c r="AD311" s="1">
        <v>99.999999999999986</v>
      </c>
    </row>
    <row r="312" spans="1:32" x14ac:dyDescent="0.2">
      <c r="A312" s="1" t="s">
        <v>841</v>
      </c>
      <c r="B312" s="1" t="s">
        <v>7</v>
      </c>
      <c r="C312" s="1" t="s">
        <v>78</v>
      </c>
      <c r="D312" s="2" t="s">
        <v>5</v>
      </c>
      <c r="E312" s="1" t="s">
        <v>35</v>
      </c>
      <c r="F312" s="1" t="s">
        <v>77</v>
      </c>
      <c r="G312" s="1" t="s">
        <v>76</v>
      </c>
      <c r="H312" s="1" t="s">
        <v>75</v>
      </c>
      <c r="J312" s="3" t="s">
        <v>31</v>
      </c>
      <c r="L312" s="1">
        <v>48</v>
      </c>
      <c r="M312" s="1">
        <v>23</v>
      </c>
      <c r="N312" s="1">
        <v>19</v>
      </c>
      <c r="P312" s="1">
        <v>1</v>
      </c>
      <c r="Q312" s="1">
        <v>5</v>
      </c>
      <c r="R312" s="1">
        <v>1.8</v>
      </c>
      <c r="S312" s="1">
        <v>0.4</v>
      </c>
      <c r="T312" s="1">
        <v>71</v>
      </c>
      <c r="U312" s="1">
        <v>80.079954000000001</v>
      </c>
      <c r="V312" s="1">
        <v>19</v>
      </c>
      <c r="W312" s="1">
        <v>1</v>
      </c>
      <c r="X312" s="1">
        <v>5</v>
      </c>
      <c r="Y312" s="1">
        <v>105.079954</v>
      </c>
      <c r="Z312" s="11">
        <v>76.208592554199257</v>
      </c>
      <c r="AA312" s="11">
        <v>0.95165629783202987</v>
      </c>
      <c r="AB312" s="11">
        <v>4.7582814891601499</v>
      </c>
      <c r="AC312" s="11">
        <v>18.081469658808569</v>
      </c>
      <c r="AD312" s="1">
        <v>100.00000000000001</v>
      </c>
    </row>
    <row r="313" spans="1:32" x14ac:dyDescent="0.2">
      <c r="A313" s="1" t="s">
        <v>841</v>
      </c>
      <c r="B313" s="1" t="s">
        <v>7</v>
      </c>
      <c r="C313" s="1" t="s">
        <v>6</v>
      </c>
      <c r="D313" s="2" t="s">
        <v>5</v>
      </c>
      <c r="E313" s="1" t="s">
        <v>35</v>
      </c>
      <c r="F313" s="1" t="s">
        <v>74</v>
      </c>
      <c r="G313" s="1" t="s">
        <v>73</v>
      </c>
      <c r="H313" s="1" t="s">
        <v>68</v>
      </c>
      <c r="J313" s="3" t="s">
        <v>31</v>
      </c>
      <c r="L313" s="1">
        <v>45</v>
      </c>
      <c r="M313" s="1">
        <v>24</v>
      </c>
      <c r="N313" s="1">
        <v>18</v>
      </c>
      <c r="P313" s="1">
        <v>1</v>
      </c>
      <c r="Q313" s="1">
        <v>7</v>
      </c>
      <c r="R313" s="1">
        <v>2.8</v>
      </c>
      <c r="S313" s="1">
        <v>0.3</v>
      </c>
      <c r="T313" s="1">
        <v>69</v>
      </c>
      <c r="U313" s="1">
        <v>78.767606000000001</v>
      </c>
      <c r="V313" s="1">
        <v>18</v>
      </c>
      <c r="W313" s="1">
        <v>1</v>
      </c>
      <c r="X313" s="1">
        <v>7</v>
      </c>
      <c r="Y313" s="1">
        <v>104.767606</v>
      </c>
      <c r="Z313" s="11">
        <v>75.183168736336299</v>
      </c>
      <c r="AA313" s="11">
        <v>0.95449351014091133</v>
      </c>
      <c r="AB313" s="11">
        <v>6.6814545709863795</v>
      </c>
      <c r="AC313" s="11">
        <v>17.180883182536402</v>
      </c>
      <c r="AD313" s="1">
        <v>99.999999999999986</v>
      </c>
    </row>
    <row r="314" spans="1:32" x14ac:dyDescent="0.2">
      <c r="A314" s="1" t="s">
        <v>841</v>
      </c>
      <c r="B314" s="1" t="s">
        <v>7</v>
      </c>
      <c r="C314" s="1" t="s">
        <v>6</v>
      </c>
      <c r="D314" s="2" t="s">
        <v>5</v>
      </c>
      <c r="E314" s="1" t="s">
        <v>35</v>
      </c>
      <c r="F314" s="1" t="s">
        <v>72</v>
      </c>
      <c r="G314" s="1" t="s">
        <v>71</v>
      </c>
      <c r="H314" s="1" t="s">
        <v>68</v>
      </c>
      <c r="J314" s="3" t="s">
        <v>31</v>
      </c>
      <c r="L314" s="1">
        <v>45</v>
      </c>
      <c r="M314" s="1">
        <v>26</v>
      </c>
      <c r="N314" s="1">
        <v>27</v>
      </c>
      <c r="P314" s="1">
        <v>1</v>
      </c>
      <c r="Q314" s="1">
        <v>1</v>
      </c>
      <c r="R314" s="1">
        <v>0.5</v>
      </c>
      <c r="S314" s="1">
        <v>0.5</v>
      </c>
      <c r="T314" s="1">
        <v>71</v>
      </c>
      <c r="U314" s="1">
        <v>80.079954000000001</v>
      </c>
      <c r="V314" s="1">
        <v>27</v>
      </c>
      <c r="W314" s="1">
        <v>1</v>
      </c>
      <c r="X314" s="1">
        <v>1</v>
      </c>
      <c r="Y314" s="1">
        <v>109.079954</v>
      </c>
      <c r="Z314" s="11">
        <v>73.413996855920942</v>
      </c>
      <c r="AA314" s="11">
        <v>0.91675872910617473</v>
      </c>
      <c r="AB314" s="11">
        <v>0.91675872910617473</v>
      </c>
      <c r="AC314" s="11">
        <v>24.752485685866716</v>
      </c>
      <c r="AD314" s="1">
        <v>100.00000000000001</v>
      </c>
    </row>
    <row r="315" spans="1:32" x14ac:dyDescent="0.2">
      <c r="A315" s="1" t="s">
        <v>841</v>
      </c>
      <c r="B315" s="1" t="s">
        <v>7</v>
      </c>
      <c r="C315" s="1" t="s">
        <v>11</v>
      </c>
      <c r="D315" s="2" t="s">
        <v>5</v>
      </c>
      <c r="E315" s="1" t="s">
        <v>35</v>
      </c>
      <c r="F315" s="1" t="s">
        <v>70</v>
      </c>
      <c r="G315" s="1" t="s">
        <v>69</v>
      </c>
      <c r="H315" s="1" t="s">
        <v>68</v>
      </c>
      <c r="J315" s="3" t="s">
        <v>31</v>
      </c>
      <c r="L315" s="1">
        <v>47</v>
      </c>
      <c r="M315" s="1">
        <v>28</v>
      </c>
      <c r="N315" s="1">
        <v>20</v>
      </c>
      <c r="P315" s="1">
        <v>1</v>
      </c>
      <c r="Q315" s="1">
        <v>1</v>
      </c>
      <c r="R315" s="1">
        <v>0.5</v>
      </c>
      <c r="S315" s="1">
        <v>0.2</v>
      </c>
      <c r="T315" s="1">
        <v>75</v>
      </c>
      <c r="U315" s="1">
        <v>82.704650000000001</v>
      </c>
      <c r="V315" s="1">
        <v>20</v>
      </c>
      <c r="W315" s="1">
        <v>1</v>
      </c>
      <c r="X315" s="1">
        <v>1</v>
      </c>
      <c r="Y315" s="1">
        <v>104.70465</v>
      </c>
      <c r="Z315" s="11">
        <v>78.988516746868456</v>
      </c>
      <c r="AA315" s="11">
        <v>0.95506742059688843</v>
      </c>
      <c r="AB315" s="11">
        <v>0.95506742059688843</v>
      </c>
      <c r="AC315" s="11">
        <v>19.101348411937767</v>
      </c>
      <c r="AD315" s="1">
        <v>100</v>
      </c>
    </row>
    <row r="316" spans="1:32" x14ac:dyDescent="0.2">
      <c r="A316" s="1" t="s">
        <v>841</v>
      </c>
      <c r="B316" s="1" t="s">
        <v>7</v>
      </c>
      <c r="C316" s="1" t="s">
        <v>48</v>
      </c>
      <c r="D316" s="2" t="s">
        <v>5</v>
      </c>
      <c r="E316" s="1" t="s">
        <v>35</v>
      </c>
      <c r="F316" s="1" t="s">
        <v>67</v>
      </c>
      <c r="G316" s="1" t="s">
        <v>66</v>
      </c>
      <c r="H316" s="1" t="s">
        <v>65</v>
      </c>
      <c r="J316" s="3" t="s">
        <v>31</v>
      </c>
      <c r="L316" s="1">
        <v>39</v>
      </c>
      <c r="M316" s="1">
        <v>25</v>
      </c>
      <c r="N316" s="1">
        <v>21</v>
      </c>
      <c r="P316" s="1">
        <v>3</v>
      </c>
      <c r="Q316" s="1">
        <v>4</v>
      </c>
      <c r="R316" s="1">
        <v>0.8</v>
      </c>
      <c r="S316" s="1">
        <v>1.2</v>
      </c>
      <c r="T316" s="1">
        <v>64</v>
      </c>
      <c r="U316" s="1">
        <v>75.486736000000008</v>
      </c>
      <c r="V316" s="1">
        <v>21</v>
      </c>
      <c r="W316" s="1">
        <v>3</v>
      </c>
      <c r="X316" s="1">
        <v>4</v>
      </c>
      <c r="Y316" s="1">
        <v>103.48673600000001</v>
      </c>
      <c r="Z316" s="11">
        <v>72.943392474954464</v>
      </c>
      <c r="AA316" s="11">
        <v>2.8989222348263062</v>
      </c>
      <c r="AB316" s="11">
        <v>3.8652296464350755</v>
      </c>
      <c r="AC316" s="11">
        <v>20.292455643784145</v>
      </c>
      <c r="AD316" s="1">
        <v>99.999999999999972</v>
      </c>
    </row>
    <row r="317" spans="1:32" x14ac:dyDescent="0.2">
      <c r="A317" s="1" t="s">
        <v>841</v>
      </c>
      <c r="B317" s="1" t="s">
        <v>7</v>
      </c>
      <c r="C317" s="1" t="s">
        <v>24</v>
      </c>
      <c r="D317" s="2" t="s">
        <v>5</v>
      </c>
      <c r="E317" s="1" t="s">
        <v>35</v>
      </c>
      <c r="F317" s="1" t="s">
        <v>64</v>
      </c>
      <c r="G317" s="1" t="s">
        <v>63</v>
      </c>
      <c r="H317" s="1" t="s">
        <v>60</v>
      </c>
      <c r="J317" s="3" t="s">
        <v>31</v>
      </c>
      <c r="L317" s="1">
        <v>47</v>
      </c>
      <c r="M317" s="1">
        <v>24</v>
      </c>
      <c r="N317" s="1">
        <v>22</v>
      </c>
      <c r="P317" s="1">
        <v>2</v>
      </c>
      <c r="Q317" s="1">
        <v>2</v>
      </c>
      <c r="R317" s="1">
        <v>0.9</v>
      </c>
      <c r="S317" s="1">
        <v>0.2</v>
      </c>
      <c r="T317" s="1">
        <v>71</v>
      </c>
      <c r="U317" s="1">
        <v>80.079954000000001</v>
      </c>
      <c r="V317" s="1">
        <v>22</v>
      </c>
      <c r="W317" s="1">
        <v>2</v>
      </c>
      <c r="X317" s="1">
        <v>2</v>
      </c>
      <c r="Y317" s="1">
        <v>106.079954</v>
      </c>
      <c r="Z317" s="11">
        <v>75.490185450118133</v>
      </c>
      <c r="AA317" s="11">
        <v>1.8853703499909134</v>
      </c>
      <c r="AB317" s="11">
        <v>1.8853703499909134</v>
      </c>
      <c r="AC317" s="11">
        <v>20.739073849900048</v>
      </c>
      <c r="AD317" s="1">
        <v>100</v>
      </c>
      <c r="AE317" s="21">
        <v>1</v>
      </c>
    </row>
    <row r="318" spans="1:32" x14ac:dyDescent="0.2">
      <c r="A318" s="1" t="s">
        <v>841</v>
      </c>
      <c r="B318" s="1" t="s">
        <v>7</v>
      </c>
      <c r="C318" s="1" t="s">
        <v>39</v>
      </c>
      <c r="D318" s="2" t="s">
        <v>5</v>
      </c>
      <c r="E318" s="1" t="s">
        <v>35</v>
      </c>
      <c r="F318" s="1" t="s">
        <v>62</v>
      </c>
      <c r="G318" s="1" t="s">
        <v>61</v>
      </c>
      <c r="H318" s="1" t="s">
        <v>60</v>
      </c>
      <c r="J318" s="3" t="s">
        <v>31</v>
      </c>
      <c r="L318" s="1">
        <v>44</v>
      </c>
      <c r="M318" s="1">
        <v>23</v>
      </c>
      <c r="N318" s="1">
        <v>24</v>
      </c>
      <c r="P318" s="1">
        <v>2</v>
      </c>
      <c r="Q318" s="1">
        <v>3</v>
      </c>
      <c r="R318" s="1">
        <v>0.9</v>
      </c>
      <c r="S318" s="1">
        <v>0.3</v>
      </c>
      <c r="T318" s="1">
        <v>67</v>
      </c>
      <c r="U318" s="1">
        <v>77.455258000000001</v>
      </c>
      <c r="V318" s="1">
        <v>24</v>
      </c>
      <c r="W318" s="1">
        <v>2</v>
      </c>
      <c r="X318" s="1">
        <v>3</v>
      </c>
      <c r="Y318" s="1">
        <v>106.455258</v>
      </c>
      <c r="Z318" s="11">
        <v>72.758508555772792</v>
      </c>
      <c r="AA318" s="11">
        <v>1.8787235478777384</v>
      </c>
      <c r="AB318" s="11">
        <v>2.818085321816608</v>
      </c>
      <c r="AC318" s="11">
        <v>22.544682574532864</v>
      </c>
      <c r="AD318" s="1">
        <v>100.00000000000001</v>
      </c>
      <c r="AE318" s="21">
        <v>1</v>
      </c>
      <c r="AF318" s="21">
        <v>1</v>
      </c>
    </row>
    <row r="319" spans="1:32" x14ac:dyDescent="0.2">
      <c r="A319" s="1" t="s">
        <v>841</v>
      </c>
      <c r="B319" s="1" t="s">
        <v>7</v>
      </c>
      <c r="C319" s="1" t="s">
        <v>39</v>
      </c>
      <c r="D319" s="2" t="s">
        <v>5</v>
      </c>
      <c r="E319" s="1" t="s">
        <v>35</v>
      </c>
      <c r="F319" s="1" t="s">
        <v>59</v>
      </c>
      <c r="G319" s="1" t="s">
        <v>58</v>
      </c>
      <c r="H319" s="1" t="s">
        <v>57</v>
      </c>
      <c r="J319" s="3" t="s">
        <v>31</v>
      </c>
      <c r="L319" s="1">
        <v>46</v>
      </c>
      <c r="M319" s="1">
        <v>25</v>
      </c>
      <c r="N319" s="1">
        <v>28</v>
      </c>
      <c r="P319" s="1">
        <v>1</v>
      </c>
      <c r="Q319" s="1">
        <v>2</v>
      </c>
      <c r="R319" s="1">
        <v>1.2</v>
      </c>
      <c r="S319" s="1">
        <v>0.5</v>
      </c>
      <c r="T319" s="1">
        <v>71</v>
      </c>
      <c r="U319" s="1">
        <v>80.079954000000001</v>
      </c>
      <c r="V319" s="1">
        <v>28</v>
      </c>
      <c r="W319" s="1">
        <v>1</v>
      </c>
      <c r="X319" s="1">
        <v>2</v>
      </c>
      <c r="Y319" s="1">
        <v>111.079954</v>
      </c>
      <c r="Z319" s="11">
        <v>72.09217425495153</v>
      </c>
      <c r="AA319" s="11">
        <v>0.90025244338866028</v>
      </c>
      <c r="AB319" s="11">
        <v>1.8005048867773206</v>
      </c>
      <c r="AC319" s="11">
        <v>25.207068414882489</v>
      </c>
      <c r="AD319" s="1">
        <v>100</v>
      </c>
    </row>
    <row r="320" spans="1:32" x14ac:dyDescent="0.2">
      <c r="A320" s="1" t="s">
        <v>841</v>
      </c>
      <c r="B320" s="1" t="s">
        <v>7</v>
      </c>
      <c r="C320" s="1" t="s">
        <v>6</v>
      </c>
      <c r="D320" s="2" t="s">
        <v>5</v>
      </c>
      <c r="E320" s="1" t="s">
        <v>35</v>
      </c>
      <c r="F320" s="1" t="s">
        <v>56</v>
      </c>
      <c r="G320" s="1" t="s">
        <v>55</v>
      </c>
      <c r="H320" s="1" t="s">
        <v>54</v>
      </c>
      <c r="J320" s="3" t="s">
        <v>31</v>
      </c>
      <c r="L320" s="1">
        <v>48</v>
      </c>
      <c r="M320" s="1">
        <v>25</v>
      </c>
      <c r="N320" s="1">
        <v>30</v>
      </c>
      <c r="P320" s="1">
        <v>1</v>
      </c>
      <c r="Q320" s="1">
        <v>2</v>
      </c>
      <c r="R320" s="1">
        <v>0.4</v>
      </c>
      <c r="S320" s="1">
        <v>0.6</v>
      </c>
      <c r="T320" s="1">
        <v>73</v>
      </c>
      <c r="U320" s="1">
        <v>81.392302000000001</v>
      </c>
      <c r="V320" s="1">
        <v>30</v>
      </c>
      <c r="W320" s="1">
        <v>1</v>
      </c>
      <c r="X320" s="1">
        <v>2</v>
      </c>
      <c r="Y320" s="1">
        <v>114.392302</v>
      </c>
      <c r="Z320" s="11">
        <v>71.151904959478827</v>
      </c>
      <c r="AA320" s="11">
        <v>0.87418469819761124</v>
      </c>
      <c r="AB320" s="11">
        <v>1.7483693963952225</v>
      </c>
      <c r="AC320" s="11">
        <v>26.225540945928337</v>
      </c>
      <c r="AD320" s="1">
        <v>100</v>
      </c>
    </row>
    <row r="321" spans="1:32" x14ac:dyDescent="0.2">
      <c r="A321" s="1" t="s">
        <v>841</v>
      </c>
      <c r="B321" s="1" t="s">
        <v>7</v>
      </c>
      <c r="C321" s="1" t="s">
        <v>11</v>
      </c>
      <c r="D321" s="2" t="s">
        <v>5</v>
      </c>
      <c r="E321" s="1" t="s">
        <v>35</v>
      </c>
      <c r="F321" s="1" t="s">
        <v>53</v>
      </c>
      <c r="G321" s="1" t="s">
        <v>52</v>
      </c>
      <c r="H321" s="1" t="s">
        <v>49</v>
      </c>
      <c r="J321" s="3" t="s">
        <v>31</v>
      </c>
      <c r="L321" s="1">
        <v>46</v>
      </c>
      <c r="M321" s="1">
        <v>30</v>
      </c>
      <c r="N321" s="1">
        <v>22</v>
      </c>
      <c r="P321" s="1">
        <v>1</v>
      </c>
      <c r="Q321" s="1">
        <v>3</v>
      </c>
      <c r="R321" s="1">
        <v>0.9</v>
      </c>
      <c r="S321" s="1">
        <v>0.6</v>
      </c>
      <c r="T321" s="1">
        <v>76</v>
      </c>
      <c r="U321" s="1">
        <v>83.360824000000008</v>
      </c>
      <c r="V321" s="1">
        <v>22</v>
      </c>
      <c r="W321" s="1">
        <v>1</v>
      </c>
      <c r="X321" s="1">
        <v>3</v>
      </c>
      <c r="Y321" s="1">
        <v>109.36082400000001</v>
      </c>
      <c r="Z321" s="11">
        <v>76.22549003471299</v>
      </c>
      <c r="AA321" s="11">
        <v>0.91440422943411603</v>
      </c>
      <c r="AB321" s="11">
        <v>2.7432126883023487</v>
      </c>
      <c r="AC321" s="11">
        <v>20.116893047550555</v>
      </c>
      <c r="AD321" s="1">
        <v>100.00000000000001</v>
      </c>
    </row>
    <row r="322" spans="1:32" x14ac:dyDescent="0.2">
      <c r="A322" s="1" t="s">
        <v>841</v>
      </c>
      <c r="B322" s="1" t="s">
        <v>7</v>
      </c>
      <c r="C322" s="1" t="s">
        <v>6</v>
      </c>
      <c r="D322" s="2" t="s">
        <v>5</v>
      </c>
      <c r="E322" s="1" t="s">
        <v>35</v>
      </c>
      <c r="F322" s="1" t="s">
        <v>51</v>
      </c>
      <c r="G322" s="1" t="s">
        <v>50</v>
      </c>
      <c r="H322" s="1" t="s">
        <v>49</v>
      </c>
      <c r="J322" s="3" t="s">
        <v>31</v>
      </c>
      <c r="L322" s="1">
        <v>42</v>
      </c>
      <c r="M322" s="1">
        <v>27</v>
      </c>
      <c r="N322" s="1">
        <v>26</v>
      </c>
      <c r="P322" s="1">
        <v>0.5</v>
      </c>
      <c r="Q322" s="1">
        <v>1</v>
      </c>
      <c r="R322" s="1">
        <v>0.4</v>
      </c>
      <c r="S322" s="1">
        <v>0.7</v>
      </c>
      <c r="T322" s="1">
        <v>69</v>
      </c>
      <c r="U322" s="1">
        <v>78.767606000000001</v>
      </c>
      <c r="V322" s="1">
        <v>26</v>
      </c>
      <c r="W322" s="1">
        <v>0.5</v>
      </c>
      <c r="X322" s="1">
        <v>1</v>
      </c>
      <c r="Y322" s="1">
        <v>106.267606</v>
      </c>
      <c r="Z322" s="11">
        <v>74.121935145504267</v>
      </c>
      <c r="AA322" s="11">
        <v>0.47051027008174057</v>
      </c>
      <c r="AB322" s="11">
        <v>0.94102054016348113</v>
      </c>
      <c r="AC322" s="11">
        <v>24.466534044250512</v>
      </c>
      <c r="AD322" s="1">
        <v>100</v>
      </c>
    </row>
    <row r="323" spans="1:32" x14ac:dyDescent="0.2">
      <c r="A323" s="1" t="s">
        <v>841</v>
      </c>
      <c r="B323" s="1" t="s">
        <v>7</v>
      </c>
      <c r="C323" s="1" t="s">
        <v>48</v>
      </c>
      <c r="D323" s="2" t="s">
        <v>5</v>
      </c>
      <c r="E323" s="1" t="s">
        <v>35</v>
      </c>
      <c r="F323" s="1" t="s">
        <v>47</v>
      </c>
      <c r="G323" s="1" t="s">
        <v>46</v>
      </c>
      <c r="H323" s="1" t="s">
        <v>45</v>
      </c>
      <c r="J323" s="3" t="s">
        <v>31</v>
      </c>
      <c r="L323" s="1">
        <v>35</v>
      </c>
      <c r="M323" s="1">
        <v>21</v>
      </c>
      <c r="N323" s="1">
        <v>18</v>
      </c>
      <c r="P323" s="1">
        <v>9</v>
      </c>
      <c r="Q323" s="1">
        <v>8</v>
      </c>
      <c r="R323" s="1">
        <v>0.7</v>
      </c>
      <c r="S323" s="1">
        <v>5.4</v>
      </c>
      <c r="T323" s="1">
        <v>56</v>
      </c>
      <c r="U323" s="1">
        <v>70.237344000000007</v>
      </c>
      <c r="V323" s="1">
        <v>18</v>
      </c>
      <c r="W323" s="1">
        <v>9</v>
      </c>
      <c r="X323" s="1">
        <v>8</v>
      </c>
      <c r="Y323" s="1">
        <v>105.23734400000001</v>
      </c>
      <c r="Z323" s="11">
        <v>66.741844035896619</v>
      </c>
      <c r="AA323" s="11">
        <v>8.5520972479122985</v>
      </c>
      <c r="AB323" s="11">
        <v>7.6018642203664886</v>
      </c>
      <c r="AC323" s="11">
        <v>17.104194495824597</v>
      </c>
      <c r="AD323" s="1">
        <v>100.00000000000001</v>
      </c>
    </row>
    <row r="324" spans="1:32" x14ac:dyDescent="0.2">
      <c r="A324" s="1" t="s">
        <v>841</v>
      </c>
      <c r="B324" s="1" t="s">
        <v>7</v>
      </c>
      <c r="C324" s="1" t="s">
        <v>24</v>
      </c>
      <c r="D324" s="2" t="s">
        <v>5</v>
      </c>
      <c r="E324" s="1" t="s">
        <v>35</v>
      </c>
      <c r="F324" s="1" t="s">
        <v>44</v>
      </c>
      <c r="G324" s="1" t="s">
        <v>43</v>
      </c>
      <c r="H324" s="1" t="s">
        <v>40</v>
      </c>
      <c r="J324" s="3" t="s">
        <v>31</v>
      </c>
      <c r="L324" s="1">
        <v>43</v>
      </c>
      <c r="M324" s="1">
        <v>23</v>
      </c>
      <c r="N324" s="1">
        <v>18</v>
      </c>
      <c r="P324" s="1">
        <v>2</v>
      </c>
      <c r="Q324" s="1">
        <v>4</v>
      </c>
      <c r="R324" s="1">
        <v>7.7</v>
      </c>
      <c r="S324" s="1">
        <v>0.7</v>
      </c>
      <c r="T324" s="1">
        <v>66</v>
      </c>
      <c r="U324" s="1">
        <v>76.799083999999993</v>
      </c>
      <c r="V324" s="1">
        <v>18</v>
      </c>
      <c r="W324" s="1">
        <v>2</v>
      </c>
      <c r="X324" s="1">
        <v>4</v>
      </c>
      <c r="Y324" s="1">
        <v>100.79908399999999</v>
      </c>
      <c r="Z324" s="11">
        <v>76.190259824186498</v>
      </c>
      <c r="AA324" s="11">
        <v>1.9841450146511255</v>
      </c>
      <c r="AB324" s="11">
        <v>3.9682900293022509</v>
      </c>
      <c r="AC324" s="11">
        <v>17.857305131860127</v>
      </c>
      <c r="AD324" s="1">
        <v>100</v>
      </c>
    </row>
    <row r="325" spans="1:32" x14ac:dyDescent="0.2">
      <c r="A325" s="1" t="s">
        <v>841</v>
      </c>
      <c r="B325" s="1" t="s">
        <v>7</v>
      </c>
      <c r="C325" s="1" t="s">
        <v>39</v>
      </c>
      <c r="D325" s="2" t="s">
        <v>5</v>
      </c>
      <c r="E325" s="1" t="s">
        <v>35</v>
      </c>
      <c r="F325" s="1" t="s">
        <v>42</v>
      </c>
      <c r="G325" s="1" t="s">
        <v>41</v>
      </c>
      <c r="H325" s="1" t="s">
        <v>40</v>
      </c>
      <c r="J325" s="3" t="s">
        <v>31</v>
      </c>
      <c r="L325" s="1">
        <v>50</v>
      </c>
      <c r="M325" s="1">
        <v>23</v>
      </c>
      <c r="N325" s="1">
        <v>18</v>
      </c>
      <c r="P325" s="1">
        <v>1</v>
      </c>
      <c r="Q325" s="1">
        <v>2</v>
      </c>
      <c r="R325" s="1">
        <v>5.7</v>
      </c>
      <c r="S325" s="1">
        <v>0.6</v>
      </c>
      <c r="T325" s="1">
        <v>73</v>
      </c>
      <c r="U325" s="1">
        <v>81.392302000000001</v>
      </c>
      <c r="V325" s="1">
        <v>18</v>
      </c>
      <c r="W325" s="1">
        <v>1</v>
      </c>
      <c r="X325" s="1">
        <v>2</v>
      </c>
      <c r="Y325" s="1">
        <v>102.392302</v>
      </c>
      <c r="Z325" s="11">
        <v>79.490645693267055</v>
      </c>
      <c r="AA325" s="11">
        <v>0.97663591936823535</v>
      </c>
      <c r="AB325" s="11">
        <v>1.9532718387364707</v>
      </c>
      <c r="AC325" s="11">
        <v>17.579446548628237</v>
      </c>
      <c r="AD325" s="1">
        <v>100</v>
      </c>
    </row>
    <row r="326" spans="1:32" x14ac:dyDescent="0.2">
      <c r="A326" s="1" t="s">
        <v>841</v>
      </c>
      <c r="B326" s="1" t="s">
        <v>7</v>
      </c>
      <c r="C326" s="1" t="s">
        <v>39</v>
      </c>
      <c r="D326" s="2" t="s">
        <v>5</v>
      </c>
      <c r="E326" s="1" t="s">
        <v>35</v>
      </c>
      <c r="F326" s="1" t="s">
        <v>38</v>
      </c>
      <c r="G326" s="1" t="s">
        <v>37</v>
      </c>
      <c r="H326" s="1" t="s">
        <v>36</v>
      </c>
      <c r="J326" s="3" t="s">
        <v>31</v>
      </c>
      <c r="L326" s="1">
        <v>52</v>
      </c>
      <c r="M326" s="1">
        <v>20</v>
      </c>
      <c r="N326" s="1">
        <v>22</v>
      </c>
      <c r="P326" s="1">
        <v>2</v>
      </c>
      <c r="Q326" s="1">
        <v>2</v>
      </c>
      <c r="R326" s="1">
        <v>1</v>
      </c>
      <c r="S326" s="1">
        <v>0.7</v>
      </c>
      <c r="T326" s="1">
        <v>72</v>
      </c>
      <c r="U326" s="1">
        <v>80.736128000000008</v>
      </c>
      <c r="V326" s="1">
        <v>22</v>
      </c>
      <c r="W326" s="1">
        <v>2</v>
      </c>
      <c r="X326" s="1">
        <v>2</v>
      </c>
      <c r="Y326" s="1">
        <v>106.73612800000001</v>
      </c>
      <c r="Z326" s="11">
        <v>75.640862670229154</v>
      </c>
      <c r="AA326" s="11">
        <v>1.8737797945977579</v>
      </c>
      <c r="AB326" s="11">
        <v>1.8737797945977579</v>
      </c>
      <c r="AC326" s="11">
        <v>20.611577740575335</v>
      </c>
      <c r="AD326" s="1">
        <v>100</v>
      </c>
    </row>
    <row r="327" spans="1:32" x14ac:dyDescent="0.2">
      <c r="A327" s="1" t="s">
        <v>841</v>
      </c>
      <c r="B327" s="1" t="s">
        <v>7</v>
      </c>
      <c r="C327" s="1" t="s">
        <v>6</v>
      </c>
      <c r="D327" s="2" t="s">
        <v>5</v>
      </c>
      <c r="E327" s="1" t="s">
        <v>35</v>
      </c>
      <c r="F327" s="1" t="s">
        <v>34</v>
      </c>
      <c r="G327" s="1" t="s">
        <v>33</v>
      </c>
      <c r="H327" s="1" t="s">
        <v>32</v>
      </c>
      <c r="J327" s="3" t="s">
        <v>31</v>
      </c>
      <c r="L327" s="1">
        <v>33</v>
      </c>
      <c r="M327" s="1">
        <v>21</v>
      </c>
      <c r="N327" s="1">
        <v>20</v>
      </c>
      <c r="P327" s="1">
        <v>1</v>
      </c>
      <c r="Q327" s="1">
        <v>15</v>
      </c>
      <c r="R327" s="1" t="s">
        <v>30</v>
      </c>
      <c r="S327" s="1">
        <v>0.8</v>
      </c>
      <c r="T327" s="1">
        <v>54</v>
      </c>
      <c r="U327" s="1">
        <v>68.924995999999993</v>
      </c>
      <c r="V327" s="1">
        <v>20</v>
      </c>
      <c r="W327" s="1">
        <v>1</v>
      </c>
      <c r="X327" s="1">
        <v>15</v>
      </c>
      <c r="Y327" s="1">
        <v>104.92499599999999</v>
      </c>
      <c r="Z327" s="11">
        <v>65.689777105161866</v>
      </c>
      <c r="AA327" s="11">
        <v>0.95306174707883717</v>
      </c>
      <c r="AB327" s="11">
        <v>14.295926206182557</v>
      </c>
      <c r="AC327" s="11">
        <v>19.061234941576743</v>
      </c>
      <c r="AD327" s="1">
        <v>100</v>
      </c>
    </row>
    <row r="328" spans="1:32" x14ac:dyDescent="0.2">
      <c r="A328" s="1" t="s">
        <v>841</v>
      </c>
      <c r="B328" s="1" t="s">
        <v>7</v>
      </c>
      <c r="C328" s="1" t="s">
        <v>6</v>
      </c>
      <c r="D328" s="2" t="s">
        <v>5</v>
      </c>
      <c r="E328" s="1" t="s">
        <v>4</v>
      </c>
      <c r="F328" s="1" t="s">
        <v>29</v>
      </c>
      <c r="G328" s="1" t="s">
        <v>28</v>
      </c>
      <c r="H328" s="1" t="s">
        <v>25</v>
      </c>
      <c r="J328" s="3" t="s">
        <v>0</v>
      </c>
      <c r="L328" s="1">
        <v>46</v>
      </c>
      <c r="M328" s="1">
        <v>10</v>
      </c>
      <c r="N328" s="1">
        <v>29</v>
      </c>
      <c r="P328" s="1">
        <v>0.5</v>
      </c>
      <c r="Q328" s="1">
        <v>4</v>
      </c>
      <c r="R328" s="1">
        <v>2.5</v>
      </c>
      <c r="S328" s="1">
        <v>0.4</v>
      </c>
      <c r="T328" s="1">
        <v>56</v>
      </c>
      <c r="U328" s="1">
        <v>70.237344000000007</v>
      </c>
      <c r="V328" s="1">
        <v>29</v>
      </c>
      <c r="W328" s="1">
        <v>0.5</v>
      </c>
      <c r="X328" s="1">
        <v>4</v>
      </c>
      <c r="Y328" s="1">
        <v>103.73734400000001</v>
      </c>
      <c r="Z328" s="11">
        <v>67.706904082680197</v>
      </c>
      <c r="AA328" s="11">
        <v>0.48198650622865374</v>
      </c>
      <c r="AB328" s="11">
        <v>3.85589204982923</v>
      </c>
      <c r="AC328" s="11">
        <v>27.955217361261919</v>
      </c>
      <c r="AD328" s="1">
        <v>100</v>
      </c>
      <c r="AE328" s="21">
        <v>1</v>
      </c>
    </row>
    <row r="329" spans="1:32" x14ac:dyDescent="0.2">
      <c r="A329" s="1" t="s">
        <v>841</v>
      </c>
      <c r="B329" s="1" t="s">
        <v>7</v>
      </c>
      <c r="C329" s="1" t="s">
        <v>14</v>
      </c>
      <c r="D329" s="2" t="s">
        <v>5</v>
      </c>
      <c r="E329" s="1" t="s">
        <v>4</v>
      </c>
      <c r="F329" s="1" t="s">
        <v>27</v>
      </c>
      <c r="G329" s="1" t="s">
        <v>26</v>
      </c>
      <c r="H329" s="1" t="s">
        <v>25</v>
      </c>
      <c r="J329" s="3" t="s">
        <v>0</v>
      </c>
      <c r="L329" s="1">
        <v>51</v>
      </c>
      <c r="M329" s="1">
        <v>5</v>
      </c>
      <c r="N329" s="1">
        <v>30</v>
      </c>
      <c r="P329" s="1">
        <v>1</v>
      </c>
      <c r="Q329" s="1">
        <v>2</v>
      </c>
      <c r="R329" s="1">
        <v>0.9</v>
      </c>
      <c r="S329" s="1">
        <v>0.7</v>
      </c>
      <c r="T329" s="1">
        <v>56</v>
      </c>
      <c r="U329" s="1">
        <v>70.237344000000007</v>
      </c>
      <c r="V329" s="1">
        <v>30</v>
      </c>
      <c r="W329" s="1">
        <v>1</v>
      </c>
      <c r="X329" s="1">
        <v>2</v>
      </c>
      <c r="Y329" s="1">
        <v>103.23734400000001</v>
      </c>
      <c r="Z329" s="11">
        <v>68.034822747861483</v>
      </c>
      <c r="AA329" s="11">
        <v>0.96864173491328864</v>
      </c>
      <c r="AB329" s="11">
        <v>1.9372834698265773</v>
      </c>
      <c r="AC329" s="11">
        <v>29.059252047398658</v>
      </c>
      <c r="AD329" s="1">
        <v>100.00000000000001</v>
      </c>
      <c r="AE329" s="21">
        <v>1</v>
      </c>
    </row>
    <row r="330" spans="1:32" x14ac:dyDescent="0.2">
      <c r="A330" s="1" t="s">
        <v>841</v>
      </c>
      <c r="B330" s="1" t="s">
        <v>7</v>
      </c>
      <c r="C330" s="1" t="s">
        <v>24</v>
      </c>
      <c r="D330" s="2" t="s">
        <v>5</v>
      </c>
      <c r="E330" s="1" t="s">
        <v>4</v>
      </c>
      <c r="F330" s="1" t="s">
        <v>23</v>
      </c>
      <c r="G330" s="1" t="s">
        <v>22</v>
      </c>
      <c r="H330" s="1" t="s">
        <v>19</v>
      </c>
      <c r="J330" s="3" t="s">
        <v>0</v>
      </c>
      <c r="L330" s="1">
        <v>52</v>
      </c>
      <c r="M330" s="1">
        <v>12</v>
      </c>
      <c r="N330" s="1">
        <v>27</v>
      </c>
      <c r="P330" s="1">
        <v>2</v>
      </c>
      <c r="Q330" s="1">
        <v>1</v>
      </c>
      <c r="R330" s="1">
        <v>1.3</v>
      </c>
      <c r="S330" s="1">
        <v>0.2</v>
      </c>
      <c r="T330" s="1">
        <v>64</v>
      </c>
      <c r="U330" s="1">
        <v>75.486736000000008</v>
      </c>
      <c r="V330" s="1">
        <v>27</v>
      </c>
      <c r="W330" s="1">
        <v>2</v>
      </c>
      <c r="X330" s="1">
        <v>1</v>
      </c>
      <c r="Y330" s="1">
        <v>105.48673600000001</v>
      </c>
      <c r="Z330" s="11">
        <v>71.560405471262285</v>
      </c>
      <c r="AA330" s="11">
        <v>1.8959729685825144</v>
      </c>
      <c r="AB330" s="11">
        <v>0.9479864842912572</v>
      </c>
      <c r="AC330" s="11">
        <v>25.595635075863942</v>
      </c>
      <c r="AD330" s="1">
        <v>100</v>
      </c>
      <c r="AE330" s="21">
        <v>1</v>
      </c>
    </row>
    <row r="331" spans="1:32" x14ac:dyDescent="0.2">
      <c r="A331" s="1" t="s">
        <v>841</v>
      </c>
      <c r="B331" s="1" t="s">
        <v>7</v>
      </c>
      <c r="C331" s="1" t="s">
        <v>14</v>
      </c>
      <c r="D331" s="2" t="s">
        <v>5</v>
      </c>
      <c r="E331" s="1" t="s">
        <v>4</v>
      </c>
      <c r="F331" s="1" t="s">
        <v>21</v>
      </c>
      <c r="G331" s="1" t="s">
        <v>20</v>
      </c>
      <c r="H331" s="1" t="s">
        <v>19</v>
      </c>
      <c r="J331" s="3" t="s">
        <v>0</v>
      </c>
      <c r="L331" s="1">
        <v>46</v>
      </c>
      <c r="M331" s="1">
        <v>9</v>
      </c>
      <c r="N331" s="1">
        <v>30</v>
      </c>
      <c r="P331" s="1">
        <v>5</v>
      </c>
      <c r="Q331" s="1">
        <v>2</v>
      </c>
      <c r="R331" s="1">
        <v>1.8</v>
      </c>
      <c r="S331" s="1">
        <v>1</v>
      </c>
      <c r="T331" s="1">
        <v>55</v>
      </c>
      <c r="U331" s="1">
        <v>69.58117</v>
      </c>
      <c r="V331" s="1">
        <v>30</v>
      </c>
      <c r="W331" s="1">
        <v>5</v>
      </c>
      <c r="X331" s="1">
        <v>2</v>
      </c>
      <c r="Y331" s="1">
        <v>106.58117</v>
      </c>
      <c r="Z331" s="11">
        <v>65.28467458182341</v>
      </c>
      <c r="AA331" s="11">
        <v>4.691260191645485</v>
      </c>
      <c r="AB331" s="11">
        <v>1.876504076658194</v>
      </c>
      <c r="AC331" s="11">
        <v>28.147561149872907</v>
      </c>
      <c r="AD331" s="1">
        <v>100</v>
      </c>
      <c r="AE331" s="21">
        <v>1</v>
      </c>
    </row>
    <row r="332" spans="1:32" x14ac:dyDescent="0.2">
      <c r="A332" s="1" t="s">
        <v>841</v>
      </c>
      <c r="B332" s="1" t="s">
        <v>7</v>
      </c>
      <c r="C332" s="1" t="s">
        <v>18</v>
      </c>
      <c r="D332" s="2" t="s">
        <v>5</v>
      </c>
      <c r="E332" s="1" t="s">
        <v>4</v>
      </c>
      <c r="F332" s="1" t="s">
        <v>17</v>
      </c>
      <c r="G332" s="1" t="s">
        <v>16</v>
      </c>
      <c r="H332" s="1" t="s">
        <v>15</v>
      </c>
      <c r="J332" s="3" t="s">
        <v>0</v>
      </c>
      <c r="L332" s="1">
        <v>41</v>
      </c>
      <c r="M332" s="1">
        <v>13</v>
      </c>
      <c r="N332" s="1">
        <v>33</v>
      </c>
      <c r="P332" s="1">
        <v>1</v>
      </c>
      <c r="Q332" s="1">
        <v>2</v>
      </c>
      <c r="R332" s="1">
        <v>0.6</v>
      </c>
      <c r="S332" s="1">
        <v>0.6</v>
      </c>
      <c r="T332" s="1">
        <v>54</v>
      </c>
      <c r="U332" s="1">
        <v>68.924995999999993</v>
      </c>
      <c r="V332" s="1">
        <v>33</v>
      </c>
      <c r="W332" s="1">
        <v>1</v>
      </c>
      <c r="X332" s="1">
        <v>2</v>
      </c>
      <c r="Y332" s="1">
        <v>104.92499599999999</v>
      </c>
      <c r="Z332" s="11">
        <v>65.689777105161866</v>
      </c>
      <c r="AA332" s="11">
        <v>0.95306174707883717</v>
      </c>
      <c r="AB332" s="11">
        <v>1.9061234941576743</v>
      </c>
      <c r="AC332" s="11">
        <v>31.451037653601627</v>
      </c>
      <c r="AD332" s="1">
        <v>100</v>
      </c>
      <c r="AE332" s="21">
        <v>1</v>
      </c>
    </row>
    <row r="333" spans="1:32" x14ac:dyDescent="0.2">
      <c r="A333" s="1" t="s">
        <v>841</v>
      </c>
      <c r="B333" s="1" t="s">
        <v>7</v>
      </c>
      <c r="C333" s="1" t="s">
        <v>14</v>
      </c>
      <c r="D333" s="2" t="s">
        <v>5</v>
      </c>
      <c r="E333" s="1" t="s">
        <v>4</v>
      </c>
      <c r="F333" s="1" t="s">
        <v>13</v>
      </c>
      <c r="G333" s="1" t="s">
        <v>12</v>
      </c>
      <c r="H333" s="1" t="s">
        <v>8</v>
      </c>
      <c r="J333" s="3" t="s">
        <v>0</v>
      </c>
      <c r="L333" s="1">
        <v>53</v>
      </c>
      <c r="M333" s="1">
        <v>9</v>
      </c>
      <c r="N333" s="1">
        <v>30</v>
      </c>
      <c r="P333" s="1">
        <v>2</v>
      </c>
      <c r="Q333" s="1">
        <v>3</v>
      </c>
      <c r="R333" s="1">
        <v>2.4</v>
      </c>
      <c r="S333" s="1">
        <v>0.1</v>
      </c>
      <c r="T333" s="1">
        <v>62</v>
      </c>
      <c r="U333" s="1">
        <v>74.174387999999993</v>
      </c>
      <c r="V333" s="1">
        <v>30</v>
      </c>
      <c r="W333" s="1">
        <v>2</v>
      </c>
      <c r="X333" s="1">
        <v>3</v>
      </c>
      <c r="Y333" s="1">
        <v>109.17438799999999</v>
      </c>
      <c r="Z333" s="11">
        <v>67.941198809376431</v>
      </c>
      <c r="AA333" s="11">
        <v>1.8319314966070617</v>
      </c>
      <c r="AB333" s="11">
        <v>2.7478972449105923</v>
      </c>
      <c r="AC333" s="11">
        <v>27.478972449105921</v>
      </c>
      <c r="AD333" s="1">
        <v>100</v>
      </c>
      <c r="AE333" s="21">
        <v>1</v>
      </c>
    </row>
    <row r="334" spans="1:32" x14ac:dyDescent="0.2">
      <c r="A334" s="1" t="s">
        <v>841</v>
      </c>
      <c r="B334" s="1" t="s">
        <v>7</v>
      </c>
      <c r="C334" s="1" t="s">
        <v>11</v>
      </c>
      <c r="D334" s="2" t="s">
        <v>5</v>
      </c>
      <c r="E334" s="1" t="s">
        <v>4</v>
      </c>
      <c r="F334" s="1" t="s">
        <v>10</v>
      </c>
      <c r="G334" s="1" t="s">
        <v>9</v>
      </c>
      <c r="H334" s="1" t="s">
        <v>8</v>
      </c>
      <c r="J334" s="3" t="s">
        <v>0</v>
      </c>
      <c r="L334" s="1">
        <v>54</v>
      </c>
      <c r="M334" s="1">
        <v>11</v>
      </c>
      <c r="N334" s="1">
        <v>28</v>
      </c>
      <c r="P334" s="1">
        <v>1</v>
      </c>
      <c r="Q334" s="1">
        <v>1</v>
      </c>
      <c r="R334" s="1">
        <v>1.6</v>
      </c>
      <c r="S334" s="1">
        <v>0.2</v>
      </c>
      <c r="T334" s="1">
        <v>65</v>
      </c>
      <c r="U334" s="1">
        <v>76.142910000000001</v>
      </c>
      <c r="V334" s="1">
        <v>28</v>
      </c>
      <c r="W334" s="1">
        <v>1</v>
      </c>
      <c r="X334" s="1">
        <v>1</v>
      </c>
      <c r="Y334" s="1">
        <v>106.14291</v>
      </c>
      <c r="Z334" s="11">
        <v>71.736218650873624</v>
      </c>
      <c r="AA334" s="11">
        <v>0.94212604497087937</v>
      </c>
      <c r="AB334" s="11">
        <v>0.94212604497087937</v>
      </c>
      <c r="AC334" s="11">
        <v>26.379529259184618</v>
      </c>
      <c r="AD334" s="1">
        <v>100</v>
      </c>
      <c r="AE334" s="21">
        <v>1</v>
      </c>
      <c r="AF334" s="21">
        <v>1</v>
      </c>
    </row>
    <row r="335" spans="1:32" x14ac:dyDescent="0.2">
      <c r="A335" s="1" t="s">
        <v>841</v>
      </c>
      <c r="B335" s="1" t="s">
        <v>7</v>
      </c>
      <c r="C335" s="1" t="s">
        <v>6</v>
      </c>
      <c r="D335" s="2" t="s">
        <v>5</v>
      </c>
      <c r="E335" s="1" t="s">
        <v>4</v>
      </c>
      <c r="F335" s="1" t="s">
        <v>3</v>
      </c>
      <c r="G335" s="1" t="s">
        <v>2</v>
      </c>
      <c r="H335" s="1" t="s">
        <v>1</v>
      </c>
      <c r="J335" s="3" t="s">
        <v>0</v>
      </c>
      <c r="L335" s="1">
        <v>43</v>
      </c>
      <c r="M335" s="1">
        <v>12</v>
      </c>
      <c r="N335" s="1">
        <v>29</v>
      </c>
      <c r="P335" s="1">
        <v>1</v>
      </c>
      <c r="Q335" s="1">
        <v>3</v>
      </c>
      <c r="R335" s="1">
        <v>2.2999999999999998</v>
      </c>
      <c r="S335" s="1">
        <v>0.4</v>
      </c>
      <c r="T335" s="1">
        <v>55</v>
      </c>
      <c r="U335" s="1">
        <v>69.58117</v>
      </c>
      <c r="V335" s="1">
        <v>29</v>
      </c>
      <c r="W335" s="1">
        <v>1</v>
      </c>
      <c r="X335" s="1">
        <v>3</v>
      </c>
      <c r="Y335" s="1">
        <v>102.58117</v>
      </c>
      <c r="Z335" s="11">
        <v>67.830353270488146</v>
      </c>
      <c r="AA335" s="11">
        <v>0.97483777968217755</v>
      </c>
      <c r="AB335" s="11">
        <v>2.9245133390465328</v>
      </c>
      <c r="AC335" s="11">
        <v>28.270295610783148</v>
      </c>
      <c r="AD335" s="1"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409"/>
  <sheetViews>
    <sheetView topLeftCell="Q1" zoomScale="130" zoomScaleNormal="130" workbookViewId="0">
      <pane ySplit="990" activePane="bottomLeft"/>
      <selection activeCell="CK1" sqref="V1:CK1048576"/>
      <selection pane="bottomLeft" activeCell="V4" sqref="V4"/>
    </sheetView>
  </sheetViews>
  <sheetFormatPr baseColWidth="10" defaultRowHeight="12.75" x14ac:dyDescent="0.2"/>
  <cols>
    <col min="2" max="2" width="13.6640625" customWidth="1"/>
    <col min="3" max="3" width="22" customWidth="1"/>
    <col min="4" max="4" width="12.5" bestFit="1" customWidth="1"/>
    <col min="5" max="5" width="20.83203125" style="12" bestFit="1" customWidth="1"/>
    <col min="6" max="6" width="10" style="13" bestFit="1" customWidth="1"/>
    <col min="7" max="7" width="11.1640625" bestFit="1" customWidth="1"/>
    <col min="8" max="8" width="14.1640625" bestFit="1" customWidth="1"/>
    <col min="9" max="9" width="16.1640625" style="14" customWidth="1"/>
    <col min="10" max="10" width="32.83203125" style="15" customWidth="1"/>
    <col min="11" max="11" width="21" style="14" bestFit="1" customWidth="1"/>
    <col min="12" max="12" width="6.83203125" bestFit="1" customWidth="1"/>
    <col min="13" max="13" width="9.1640625" bestFit="1" customWidth="1"/>
    <col min="14" max="14" width="9.1640625" customWidth="1"/>
    <col min="15" max="15" width="15.33203125" style="13" bestFit="1" customWidth="1"/>
    <col min="16" max="16" width="8.1640625" style="17" customWidth="1"/>
    <col min="17" max="18" width="12" style="17"/>
    <col min="19" max="19" width="8.5" style="17" customWidth="1"/>
    <col min="20" max="20" width="8.6640625" customWidth="1"/>
    <col min="22" max="22" width="12" style="22"/>
    <col min="23" max="23" width="13" style="22" customWidth="1"/>
    <col min="24" max="24" width="13.33203125" style="22" customWidth="1"/>
    <col min="25" max="25" width="12" style="22"/>
    <col min="26" max="26" width="14.6640625" style="22" customWidth="1"/>
    <col min="27" max="43" width="12" style="22"/>
    <col min="44" max="44" width="19" style="22" customWidth="1"/>
    <col min="45" max="82" width="12" style="22"/>
    <col min="83" max="83" width="16.6640625" style="22" bestFit="1" customWidth="1"/>
    <col min="84" max="84" width="14.5" style="22" bestFit="1" customWidth="1"/>
    <col min="85" max="89" width="12" style="22"/>
  </cols>
  <sheetData>
    <row r="1" spans="1:89" x14ac:dyDescent="0.2">
      <c r="A1" s="4" t="s">
        <v>843</v>
      </c>
      <c r="B1" s="4" t="s">
        <v>844</v>
      </c>
      <c r="C1" s="4" t="s">
        <v>845</v>
      </c>
      <c r="D1" s="4" t="s">
        <v>846</v>
      </c>
      <c r="E1" s="5" t="s">
        <v>847</v>
      </c>
      <c r="F1" s="6" t="s">
        <v>848</v>
      </c>
      <c r="G1" s="4" t="s">
        <v>849</v>
      </c>
      <c r="H1" s="4" t="s">
        <v>850</v>
      </c>
      <c r="I1" s="7" t="s">
        <v>837</v>
      </c>
      <c r="J1" s="8" t="s">
        <v>851</v>
      </c>
      <c r="K1" s="9" t="s">
        <v>834</v>
      </c>
      <c r="L1" s="1" t="s">
        <v>833</v>
      </c>
      <c r="M1" s="2" t="s">
        <v>832</v>
      </c>
      <c r="N1" s="2" t="s">
        <v>852</v>
      </c>
      <c r="O1" s="10" t="s">
        <v>831</v>
      </c>
      <c r="P1" s="11" t="s">
        <v>815</v>
      </c>
      <c r="Q1" s="11" t="s">
        <v>814</v>
      </c>
      <c r="R1" s="11" t="s">
        <v>813</v>
      </c>
      <c r="S1" s="11" t="s">
        <v>812</v>
      </c>
      <c r="T1" s="4" t="s">
        <v>853</v>
      </c>
      <c r="U1" s="1" t="s">
        <v>816</v>
      </c>
      <c r="V1" s="21" t="s">
        <v>854</v>
      </c>
      <c r="W1" s="21" t="s">
        <v>855</v>
      </c>
      <c r="X1" s="21" t="s">
        <v>856</v>
      </c>
      <c r="Y1" s="21" t="s">
        <v>857</v>
      </c>
      <c r="Z1" s="22" t="s">
        <v>858</v>
      </c>
      <c r="AA1" s="22" t="s">
        <v>859</v>
      </c>
      <c r="AB1" s="22" t="s">
        <v>860</v>
      </c>
      <c r="AC1" s="22" t="s">
        <v>827</v>
      </c>
      <c r="AD1" s="22" t="s">
        <v>857</v>
      </c>
      <c r="AE1" s="22" t="s">
        <v>861</v>
      </c>
      <c r="AF1" s="22" t="s">
        <v>862</v>
      </c>
      <c r="AG1" s="22" t="s">
        <v>863</v>
      </c>
      <c r="AH1" s="22" t="s">
        <v>864</v>
      </c>
      <c r="AI1" s="22" t="s">
        <v>865</v>
      </c>
      <c r="AJ1" s="22" t="s">
        <v>866</v>
      </c>
      <c r="AK1" s="22" t="s">
        <v>857</v>
      </c>
      <c r="AL1" s="22" t="s">
        <v>867</v>
      </c>
      <c r="AM1" s="22" t="s">
        <v>868</v>
      </c>
      <c r="AN1" s="22" t="s">
        <v>869</v>
      </c>
      <c r="AO1" s="22" t="s">
        <v>870</v>
      </c>
      <c r="AP1" s="22" t="s">
        <v>871</v>
      </c>
      <c r="AQ1" s="22" t="s">
        <v>872</v>
      </c>
      <c r="AR1" s="22" t="s">
        <v>873</v>
      </c>
      <c r="AS1" s="22" t="s">
        <v>874</v>
      </c>
      <c r="AT1" s="22" t="s">
        <v>875</v>
      </c>
      <c r="AU1" s="22" t="s">
        <v>860</v>
      </c>
      <c r="AV1" s="22" t="s">
        <v>857</v>
      </c>
      <c r="AW1" s="22" t="s">
        <v>876</v>
      </c>
      <c r="AX1" s="22" t="s">
        <v>877</v>
      </c>
      <c r="AY1" s="22" t="s">
        <v>878</v>
      </c>
      <c r="AZ1" s="22" t="s">
        <v>879</v>
      </c>
      <c r="BA1" s="22" t="s">
        <v>880</v>
      </c>
      <c r="BB1" s="22" t="s">
        <v>881</v>
      </c>
      <c r="BC1" s="22" t="s">
        <v>882</v>
      </c>
      <c r="BD1" s="22" t="s">
        <v>883</v>
      </c>
      <c r="BE1" s="22" t="s">
        <v>884</v>
      </c>
      <c r="BF1" s="22" t="s">
        <v>885</v>
      </c>
      <c r="BG1" s="22" t="s">
        <v>886</v>
      </c>
      <c r="BH1" s="22" t="s">
        <v>887</v>
      </c>
      <c r="BI1" s="22" t="s">
        <v>888</v>
      </c>
      <c r="BJ1" s="22" t="s">
        <v>889</v>
      </c>
      <c r="BK1" s="22" t="s">
        <v>890</v>
      </c>
      <c r="BL1" s="22" t="s">
        <v>891</v>
      </c>
      <c r="BM1" s="22" t="s">
        <v>892</v>
      </c>
      <c r="BN1" s="22" t="s">
        <v>893</v>
      </c>
      <c r="BO1" s="22" t="s">
        <v>894</v>
      </c>
      <c r="BP1" s="22" t="s">
        <v>895</v>
      </c>
      <c r="BQ1" s="22" t="s">
        <v>896</v>
      </c>
      <c r="BR1" s="22" t="s">
        <v>897</v>
      </c>
      <c r="BS1" s="22" t="s">
        <v>898</v>
      </c>
      <c r="BT1" s="22" t="s">
        <v>899</v>
      </c>
      <c r="BU1" s="22" t="s">
        <v>900</v>
      </c>
      <c r="BV1" s="22" t="s">
        <v>901</v>
      </c>
      <c r="BW1" s="22" t="s">
        <v>902</v>
      </c>
      <c r="BX1" s="22" t="s">
        <v>876</v>
      </c>
      <c r="BY1" s="22" t="s">
        <v>903</v>
      </c>
      <c r="BZ1" s="22" t="s">
        <v>904</v>
      </c>
      <c r="CA1" s="22" t="s">
        <v>905</v>
      </c>
      <c r="CB1" s="22" t="s">
        <v>906</v>
      </c>
      <c r="CC1" s="22" t="s">
        <v>907</v>
      </c>
      <c r="CD1" s="22" t="s">
        <v>908</v>
      </c>
      <c r="CE1" s="22" t="s">
        <v>909</v>
      </c>
      <c r="CF1" s="22" t="s">
        <v>910</v>
      </c>
      <c r="CG1" s="22" t="s">
        <v>911</v>
      </c>
      <c r="CH1" s="22" t="s">
        <v>912</v>
      </c>
      <c r="CI1" s="22" t="s">
        <v>830</v>
      </c>
      <c r="CJ1" s="22" t="s">
        <v>913</v>
      </c>
      <c r="CK1" s="22" t="s">
        <v>914</v>
      </c>
    </row>
    <row r="2" spans="1:89" x14ac:dyDescent="0.2">
      <c r="A2" t="s">
        <v>841</v>
      </c>
      <c r="B2" t="s">
        <v>915</v>
      </c>
      <c r="C2" s="4" t="s">
        <v>916</v>
      </c>
      <c r="D2" s="4" t="s">
        <v>917</v>
      </c>
      <c r="E2" s="12" t="s">
        <v>918</v>
      </c>
      <c r="I2" s="14" t="s">
        <v>919</v>
      </c>
      <c r="J2" s="15" t="s">
        <v>920</v>
      </c>
      <c r="K2" t="s">
        <v>921</v>
      </c>
      <c r="N2">
        <v>1</v>
      </c>
      <c r="O2" s="6" t="s">
        <v>0</v>
      </c>
      <c r="P2" s="16">
        <v>32.394789579158321</v>
      </c>
      <c r="Q2" s="16">
        <v>37.084168336673336</v>
      </c>
      <c r="S2" s="16">
        <v>30.521042084168336</v>
      </c>
      <c r="U2">
        <v>998</v>
      </c>
      <c r="V2" s="22">
        <v>370.1</v>
      </c>
      <c r="W2" s="22">
        <v>199.9</v>
      </c>
      <c r="X2" s="22">
        <v>123.4</v>
      </c>
      <c r="Y2" s="22">
        <v>304.60000000000002</v>
      </c>
    </row>
    <row r="3" spans="1:89" x14ac:dyDescent="0.2">
      <c r="A3" t="s">
        <v>841</v>
      </c>
      <c r="B3" t="s">
        <v>915</v>
      </c>
      <c r="C3" s="4" t="s">
        <v>916</v>
      </c>
      <c r="D3" s="4" t="s">
        <v>917</v>
      </c>
      <c r="E3" s="12" t="s">
        <v>918</v>
      </c>
      <c r="I3" s="14" t="s">
        <v>919</v>
      </c>
      <c r="J3" s="15" t="s">
        <v>922</v>
      </c>
      <c r="K3" t="s">
        <v>923</v>
      </c>
      <c r="N3">
        <v>1</v>
      </c>
      <c r="O3" s="6" t="s">
        <v>31</v>
      </c>
      <c r="P3" s="16">
        <v>34.185463659147871</v>
      </c>
      <c r="Q3" s="16">
        <v>53.192982456140349</v>
      </c>
      <c r="S3" s="16">
        <v>12.621553884711782</v>
      </c>
      <c r="U3">
        <v>997.49999999999989</v>
      </c>
      <c r="V3" s="22">
        <v>530.6</v>
      </c>
      <c r="W3" s="22">
        <v>180.2</v>
      </c>
      <c r="X3" s="22">
        <v>160.80000000000001</v>
      </c>
      <c r="Y3" s="22">
        <v>125.9</v>
      </c>
    </row>
    <row r="4" spans="1:89" x14ac:dyDescent="0.2">
      <c r="A4" t="s">
        <v>841</v>
      </c>
      <c r="B4" t="s">
        <v>915</v>
      </c>
      <c r="C4" s="4" t="s">
        <v>916</v>
      </c>
      <c r="D4" s="4" t="s">
        <v>917</v>
      </c>
      <c r="E4" s="12" t="s">
        <v>918</v>
      </c>
      <c r="I4" s="14" t="s">
        <v>919</v>
      </c>
      <c r="J4" s="15" t="s">
        <v>924</v>
      </c>
      <c r="K4" t="s">
        <v>925</v>
      </c>
      <c r="N4">
        <v>1</v>
      </c>
      <c r="O4" s="6" t="s">
        <v>31</v>
      </c>
      <c r="P4" s="16">
        <v>30.761523046092183</v>
      </c>
      <c r="Q4" s="16">
        <v>52.525050100200403</v>
      </c>
      <c r="S4" s="16">
        <v>16.713426853707418</v>
      </c>
      <c r="U4">
        <v>998</v>
      </c>
      <c r="V4" s="22">
        <v>524.20000000000005</v>
      </c>
      <c r="W4" s="22">
        <v>184.3</v>
      </c>
      <c r="X4" s="22">
        <v>122.7</v>
      </c>
      <c r="Y4" s="22">
        <v>166.8</v>
      </c>
    </row>
    <row r="5" spans="1:89" x14ac:dyDescent="0.2">
      <c r="A5" t="s">
        <v>841</v>
      </c>
      <c r="B5" t="s">
        <v>915</v>
      </c>
      <c r="C5" s="4" t="s">
        <v>916</v>
      </c>
      <c r="D5" s="4" t="s">
        <v>917</v>
      </c>
      <c r="E5" s="12" t="s">
        <v>918</v>
      </c>
      <c r="I5" s="14" t="s">
        <v>919</v>
      </c>
      <c r="J5" s="15" t="s">
        <v>926</v>
      </c>
      <c r="K5" t="s">
        <v>927</v>
      </c>
      <c r="N5">
        <v>1</v>
      </c>
      <c r="O5" s="6" t="s">
        <v>31</v>
      </c>
      <c r="P5" s="16">
        <v>31.207380665864427</v>
      </c>
      <c r="Q5" s="16">
        <v>27.878058563979124</v>
      </c>
      <c r="S5" s="16">
        <v>40.914560770156442</v>
      </c>
      <c r="U5">
        <v>997.2</v>
      </c>
      <c r="V5" s="22">
        <v>278</v>
      </c>
      <c r="W5" s="22">
        <v>186.8</v>
      </c>
      <c r="X5" s="22">
        <v>124.4</v>
      </c>
      <c r="Y5" s="22">
        <v>408</v>
      </c>
    </row>
    <row r="6" spans="1:89" x14ac:dyDescent="0.2">
      <c r="A6" t="s">
        <v>841</v>
      </c>
      <c r="B6" t="s">
        <v>915</v>
      </c>
      <c r="C6" s="4" t="s">
        <v>916</v>
      </c>
      <c r="D6" s="4" t="s">
        <v>917</v>
      </c>
      <c r="E6" s="12" t="s">
        <v>918</v>
      </c>
      <c r="I6" s="14" t="s">
        <v>919</v>
      </c>
      <c r="J6" s="15" t="s">
        <v>928</v>
      </c>
      <c r="K6" t="s">
        <v>929</v>
      </c>
      <c r="N6">
        <v>1</v>
      </c>
      <c r="O6" s="6" t="s">
        <v>31</v>
      </c>
      <c r="P6" s="16">
        <v>35.756602068480774</v>
      </c>
      <c r="Q6" s="16">
        <v>49.824279546139167</v>
      </c>
      <c r="S6" s="16">
        <v>14.41911838538006</v>
      </c>
      <c r="U6">
        <v>995.9</v>
      </c>
      <c r="V6" s="22">
        <v>496.2</v>
      </c>
      <c r="W6" s="22">
        <v>200.8</v>
      </c>
      <c r="X6" s="22">
        <v>155.30000000000001</v>
      </c>
      <c r="Y6" s="22">
        <v>143.6</v>
      </c>
    </row>
    <row r="7" spans="1:89" x14ac:dyDescent="0.2">
      <c r="A7" t="s">
        <v>841</v>
      </c>
      <c r="B7" t="s">
        <v>915</v>
      </c>
      <c r="C7" s="4" t="s">
        <v>916</v>
      </c>
      <c r="D7" s="4" t="s">
        <v>917</v>
      </c>
      <c r="E7" s="12" t="s">
        <v>918</v>
      </c>
      <c r="I7" s="14" t="s">
        <v>919</v>
      </c>
      <c r="J7" s="8" t="s">
        <v>930</v>
      </c>
      <c r="K7" t="s">
        <v>931</v>
      </c>
      <c r="N7">
        <v>1</v>
      </c>
      <c r="O7" s="6" t="s">
        <v>31</v>
      </c>
      <c r="P7" s="16">
        <v>37.148010822727727</v>
      </c>
      <c r="Q7" s="16">
        <v>38.230283595550659</v>
      </c>
      <c r="S7" s="16">
        <v>24.621705581721613</v>
      </c>
      <c r="U7">
        <v>997.90000000000009</v>
      </c>
      <c r="V7" s="22">
        <v>381.5</v>
      </c>
      <c r="W7" s="22">
        <v>231.9</v>
      </c>
      <c r="X7" s="22">
        <v>138.80000000000001</v>
      </c>
      <c r="Y7" s="22">
        <v>245.7</v>
      </c>
    </row>
    <row r="8" spans="1:89" x14ac:dyDescent="0.2">
      <c r="A8" t="s">
        <v>841</v>
      </c>
      <c r="B8" t="s">
        <v>915</v>
      </c>
      <c r="C8" s="4" t="s">
        <v>916</v>
      </c>
      <c r="D8" s="4" t="s">
        <v>917</v>
      </c>
      <c r="E8" s="12" t="s">
        <v>918</v>
      </c>
      <c r="I8" s="14" t="s">
        <v>919</v>
      </c>
      <c r="J8" s="8" t="s">
        <v>932</v>
      </c>
      <c r="K8"/>
      <c r="N8">
        <v>1</v>
      </c>
      <c r="O8" s="6" t="s">
        <v>0</v>
      </c>
      <c r="P8" s="16">
        <v>31.538847117794489</v>
      </c>
      <c r="Q8" s="16">
        <v>36.641604010025063</v>
      </c>
      <c r="S8" s="16">
        <v>31.819548872180448</v>
      </c>
      <c r="U8">
        <v>997.5</v>
      </c>
      <c r="V8" s="22">
        <v>365.5</v>
      </c>
      <c r="W8" s="22">
        <v>222</v>
      </c>
      <c r="X8" s="22">
        <v>92.6</v>
      </c>
      <c r="Y8" s="22">
        <v>317.39999999999998</v>
      </c>
    </row>
    <row r="9" spans="1:89" x14ac:dyDescent="0.2">
      <c r="A9" t="s">
        <v>841</v>
      </c>
      <c r="B9" t="s">
        <v>915</v>
      </c>
      <c r="C9" s="4" t="s">
        <v>916</v>
      </c>
      <c r="D9" s="4" t="s">
        <v>917</v>
      </c>
      <c r="E9" s="12" t="s">
        <v>918</v>
      </c>
      <c r="I9" s="14" t="s">
        <v>919</v>
      </c>
      <c r="J9" s="15" t="s">
        <v>933</v>
      </c>
      <c r="K9" t="s">
        <v>934</v>
      </c>
      <c r="N9">
        <v>1</v>
      </c>
      <c r="O9" s="6" t="s">
        <v>0</v>
      </c>
      <c r="P9" s="16">
        <v>37.01031960725377</v>
      </c>
      <c r="Q9" s="16">
        <v>41.5389239555155</v>
      </c>
      <c r="S9" s="16">
        <v>21.450756437230734</v>
      </c>
      <c r="U9">
        <v>998.10000000000014</v>
      </c>
      <c r="V9" s="22">
        <v>414.6</v>
      </c>
      <c r="W9" s="22">
        <v>231.3</v>
      </c>
      <c r="X9" s="22">
        <v>138.1</v>
      </c>
      <c r="Y9" s="22">
        <v>214.1</v>
      </c>
    </row>
    <row r="10" spans="1:89" x14ac:dyDescent="0.2">
      <c r="A10" t="s">
        <v>841</v>
      </c>
      <c r="B10" t="s">
        <v>915</v>
      </c>
      <c r="C10" s="4" t="s">
        <v>916</v>
      </c>
      <c r="D10" s="4" t="s">
        <v>917</v>
      </c>
      <c r="E10" s="12" t="s">
        <v>918</v>
      </c>
      <c r="I10" s="14" t="s">
        <v>919</v>
      </c>
      <c r="J10" s="15" t="s">
        <v>935</v>
      </c>
      <c r="K10" t="s">
        <v>936</v>
      </c>
      <c r="N10">
        <v>1</v>
      </c>
      <c r="O10" s="6" t="s">
        <v>0</v>
      </c>
      <c r="P10" s="16">
        <v>47.064716489681423</v>
      </c>
      <c r="Q10" s="16">
        <v>29.022240032057709</v>
      </c>
      <c r="S10" s="16">
        <v>23.913043478260867</v>
      </c>
      <c r="U10">
        <v>998.2</v>
      </c>
      <c r="V10" s="22">
        <v>289.7</v>
      </c>
      <c r="W10" s="22">
        <v>316</v>
      </c>
      <c r="X10" s="22">
        <v>153.80000000000001</v>
      </c>
      <c r="Y10" s="22">
        <v>238.7</v>
      </c>
    </row>
    <row r="11" spans="1:89" x14ac:dyDescent="0.2">
      <c r="A11" t="s">
        <v>841</v>
      </c>
      <c r="B11" t="s">
        <v>915</v>
      </c>
      <c r="C11" s="4" t="s">
        <v>916</v>
      </c>
      <c r="D11" s="4" t="s">
        <v>917</v>
      </c>
      <c r="E11" s="12" t="s">
        <v>918</v>
      </c>
      <c r="I11" s="14" t="s">
        <v>919</v>
      </c>
      <c r="J11" s="15" t="s">
        <v>937</v>
      </c>
      <c r="K11" t="s">
        <v>938</v>
      </c>
      <c r="N11">
        <v>1</v>
      </c>
      <c r="O11" s="6" t="s">
        <v>0</v>
      </c>
      <c r="P11" s="16">
        <v>43.290910912917127</v>
      </c>
      <c r="Q11" s="16">
        <v>39.011925042589439</v>
      </c>
      <c r="S11" s="16">
        <v>17.697164044493434</v>
      </c>
      <c r="U11">
        <v>997.9</v>
      </c>
      <c r="V11" s="22">
        <v>389.3</v>
      </c>
      <c r="W11" s="22">
        <v>298.8</v>
      </c>
      <c r="X11" s="22">
        <v>133.19999999999999</v>
      </c>
      <c r="Y11" s="22">
        <v>176.6</v>
      </c>
    </row>
    <row r="12" spans="1:89" x14ac:dyDescent="0.2">
      <c r="A12" t="s">
        <v>841</v>
      </c>
      <c r="B12" t="s">
        <v>915</v>
      </c>
      <c r="C12" s="4" t="s">
        <v>916</v>
      </c>
      <c r="D12" s="4" t="s">
        <v>917</v>
      </c>
      <c r="E12" s="12" t="s">
        <v>918</v>
      </c>
      <c r="I12" s="14" t="s">
        <v>919</v>
      </c>
      <c r="J12" s="8" t="s">
        <v>939</v>
      </c>
      <c r="K12"/>
      <c r="N12">
        <v>1</v>
      </c>
      <c r="O12" s="6" t="s">
        <v>0</v>
      </c>
      <c r="P12" s="16">
        <v>29.517891149644182</v>
      </c>
      <c r="Q12" s="16">
        <v>45.66502956800641</v>
      </c>
      <c r="S12" s="16">
        <v>24.817079282349404</v>
      </c>
      <c r="U12">
        <v>997.69999999999993</v>
      </c>
      <c r="V12" s="22">
        <v>455.6</v>
      </c>
      <c r="W12" s="22">
        <v>182.2</v>
      </c>
      <c r="X12" s="22">
        <v>112.3</v>
      </c>
      <c r="Y12" s="22">
        <v>247.6</v>
      </c>
    </row>
    <row r="13" spans="1:89" x14ac:dyDescent="0.2">
      <c r="A13" t="s">
        <v>841</v>
      </c>
      <c r="B13" t="s">
        <v>915</v>
      </c>
      <c r="C13" s="4" t="s">
        <v>916</v>
      </c>
      <c r="D13" s="4" t="s">
        <v>917</v>
      </c>
      <c r="E13" s="12" t="s">
        <v>918</v>
      </c>
      <c r="I13" s="14" t="s">
        <v>919</v>
      </c>
      <c r="J13" s="15" t="s">
        <v>940</v>
      </c>
      <c r="K13" t="s">
        <v>941</v>
      </c>
      <c r="N13">
        <v>1</v>
      </c>
      <c r="O13" s="6" t="s">
        <v>31</v>
      </c>
      <c r="P13" s="16">
        <v>37.675350701402806</v>
      </c>
      <c r="Q13" s="16">
        <v>38.927855711422843</v>
      </c>
      <c r="S13" s="16">
        <v>23.396793587174351</v>
      </c>
      <c r="U13">
        <v>998</v>
      </c>
      <c r="V13" s="22">
        <v>388.5</v>
      </c>
      <c r="W13" s="22">
        <v>222.3</v>
      </c>
      <c r="X13" s="22">
        <v>153.69999999999999</v>
      </c>
      <c r="Y13" s="22">
        <v>233.5</v>
      </c>
    </row>
    <row r="14" spans="1:89" x14ac:dyDescent="0.2">
      <c r="A14" t="s">
        <v>841</v>
      </c>
      <c r="B14" t="s">
        <v>915</v>
      </c>
      <c r="C14" s="4" t="s">
        <v>916</v>
      </c>
      <c r="D14" s="4" t="s">
        <v>917</v>
      </c>
      <c r="E14" s="12" t="s">
        <v>918</v>
      </c>
      <c r="I14" s="14" t="s">
        <v>919</v>
      </c>
      <c r="J14" t="s">
        <v>942</v>
      </c>
      <c r="K14" t="s">
        <v>943</v>
      </c>
      <c r="N14">
        <v>1</v>
      </c>
      <c r="O14" s="6" t="s">
        <v>31</v>
      </c>
      <c r="P14" s="16">
        <v>38.256513026052097</v>
      </c>
      <c r="Q14" s="16">
        <v>41.863727454909828</v>
      </c>
      <c r="S14" s="16">
        <v>19.879759519038075</v>
      </c>
      <c r="U14">
        <v>998</v>
      </c>
      <c r="V14" s="22">
        <v>417.8</v>
      </c>
      <c r="W14" s="22">
        <v>232.2</v>
      </c>
      <c r="X14" s="22">
        <v>149.6</v>
      </c>
      <c r="Y14" s="22">
        <v>198.4</v>
      </c>
    </row>
    <row r="15" spans="1:89" x14ac:dyDescent="0.2">
      <c r="A15" t="s">
        <v>841</v>
      </c>
      <c r="B15" t="s">
        <v>915</v>
      </c>
      <c r="C15" s="4" t="s">
        <v>916</v>
      </c>
      <c r="D15" s="4" t="s">
        <v>917</v>
      </c>
      <c r="E15" s="12" t="s">
        <v>918</v>
      </c>
      <c r="I15" s="14" t="s">
        <v>919</v>
      </c>
      <c r="J15" s="15" t="s">
        <v>944</v>
      </c>
      <c r="K15" t="s">
        <v>945</v>
      </c>
      <c r="N15">
        <v>1</v>
      </c>
      <c r="O15" s="6" t="s">
        <v>31</v>
      </c>
      <c r="P15" s="16">
        <v>30.999899709156551</v>
      </c>
      <c r="Q15" s="16">
        <v>27.168789489519611</v>
      </c>
      <c r="S15" s="16">
        <v>41.831310801323838</v>
      </c>
      <c r="U15">
        <v>997.1</v>
      </c>
      <c r="V15" s="22">
        <v>270.89999999999998</v>
      </c>
      <c r="W15" s="22">
        <v>193.6</v>
      </c>
      <c r="X15" s="22">
        <v>115.5</v>
      </c>
      <c r="Y15" s="22">
        <v>417.1</v>
      </c>
    </row>
    <row r="16" spans="1:89" x14ac:dyDescent="0.2">
      <c r="A16" t="s">
        <v>841</v>
      </c>
      <c r="B16" s="4" t="s">
        <v>948</v>
      </c>
      <c r="C16" s="4" t="s">
        <v>949</v>
      </c>
      <c r="D16" s="4" t="s">
        <v>917</v>
      </c>
      <c r="E16" s="5" t="s">
        <v>950</v>
      </c>
      <c r="F16" s="6"/>
      <c r="G16" s="4"/>
      <c r="H16" s="4"/>
      <c r="I16" s="14" t="s">
        <v>919</v>
      </c>
      <c r="J16" s="8" t="s">
        <v>951</v>
      </c>
      <c r="K16" t="s">
        <v>952</v>
      </c>
      <c r="N16">
        <v>1</v>
      </c>
      <c r="O16" s="6" t="s">
        <v>0</v>
      </c>
      <c r="P16" s="16">
        <v>33.097028131401423</v>
      </c>
      <c r="Q16" s="16">
        <v>26.496927317381839</v>
      </c>
      <c r="R16" s="17">
        <v>16.578543773661803</v>
      </c>
      <c r="S16" s="16">
        <v>23.827500777554938</v>
      </c>
      <c r="U16">
        <v>932.41</v>
      </c>
      <c r="Z16" s="22">
        <v>154.58000000000001</v>
      </c>
      <c r="AA16" s="22">
        <v>247.06</v>
      </c>
      <c r="AB16" s="22">
        <v>308.60000000000002</v>
      </c>
      <c r="AC16" s="22">
        <v>222.17</v>
      </c>
    </row>
    <row r="17" spans="1:29" x14ac:dyDescent="0.2">
      <c r="A17" t="s">
        <v>841</v>
      </c>
      <c r="B17" s="4" t="s">
        <v>948</v>
      </c>
      <c r="C17" s="4" t="s">
        <v>949</v>
      </c>
      <c r="D17" s="4" t="s">
        <v>917</v>
      </c>
      <c r="E17" s="5" t="s">
        <v>950</v>
      </c>
      <c r="F17" s="6"/>
      <c r="G17" s="4"/>
      <c r="H17" s="4"/>
      <c r="I17" s="14" t="s">
        <v>919</v>
      </c>
      <c r="J17" s="8" t="s">
        <v>939</v>
      </c>
      <c r="K17" t="s">
        <v>645</v>
      </c>
      <c r="N17">
        <v>1</v>
      </c>
      <c r="O17" s="6" t="s">
        <v>0</v>
      </c>
      <c r="P17" s="16">
        <v>41.699684730743023</v>
      </c>
      <c r="Q17" s="16">
        <v>13.010182344921612</v>
      </c>
      <c r="R17" s="17">
        <v>12.559645535105659</v>
      </c>
      <c r="S17" s="16">
        <v>32.730487389229722</v>
      </c>
      <c r="U17">
        <v>938.87999999999988</v>
      </c>
      <c r="Z17" s="22">
        <v>117.92</v>
      </c>
      <c r="AA17" s="22">
        <v>122.15</v>
      </c>
      <c r="AB17" s="22">
        <v>391.51</v>
      </c>
      <c r="AC17" s="22">
        <v>307.3</v>
      </c>
    </row>
    <row r="18" spans="1:29" x14ac:dyDescent="0.2">
      <c r="A18" t="s">
        <v>841</v>
      </c>
      <c r="B18" s="4" t="s">
        <v>948</v>
      </c>
      <c r="C18" s="4" t="s">
        <v>949</v>
      </c>
      <c r="D18" s="4" t="s">
        <v>917</v>
      </c>
      <c r="E18" s="5" t="s">
        <v>950</v>
      </c>
      <c r="F18" s="6"/>
      <c r="G18" s="4"/>
      <c r="H18" s="4"/>
      <c r="I18" s="14" t="s">
        <v>919</v>
      </c>
      <c r="J18" s="8" t="s">
        <v>939</v>
      </c>
      <c r="K18" t="s">
        <v>645</v>
      </c>
      <c r="N18">
        <v>1</v>
      </c>
      <c r="O18" s="6" t="s">
        <v>0</v>
      </c>
      <c r="P18" s="16">
        <v>44.431401007427645</v>
      </c>
      <c r="Q18" s="16">
        <v>12.247075898574234</v>
      </c>
      <c r="R18" s="17">
        <v>10.957910014513789</v>
      </c>
      <c r="S18" s="16">
        <v>32.363613079484331</v>
      </c>
      <c r="U18">
        <v>937.04</v>
      </c>
      <c r="Z18" s="22">
        <v>102.68</v>
      </c>
      <c r="AA18" s="22">
        <v>114.76</v>
      </c>
      <c r="AB18" s="22">
        <v>416.34</v>
      </c>
      <c r="AC18" s="22">
        <v>303.26</v>
      </c>
    </row>
    <row r="19" spans="1:29" x14ac:dyDescent="0.2">
      <c r="A19" t="s">
        <v>841</v>
      </c>
      <c r="B19" s="4" t="s">
        <v>948</v>
      </c>
      <c r="C19" s="4" t="s">
        <v>949</v>
      </c>
      <c r="D19" s="4" t="s">
        <v>917</v>
      </c>
      <c r="E19" s="5" t="s">
        <v>950</v>
      </c>
      <c r="F19" s="6"/>
      <c r="G19" s="4"/>
      <c r="H19" s="4"/>
      <c r="I19" s="14" t="s">
        <v>919</v>
      </c>
      <c r="J19" s="8" t="s">
        <v>939</v>
      </c>
      <c r="K19" t="s">
        <v>645</v>
      </c>
      <c r="N19">
        <v>1</v>
      </c>
      <c r="O19" s="6" t="s">
        <v>0</v>
      </c>
      <c r="P19" s="16">
        <v>33.369851469503843</v>
      </c>
      <c r="Q19" s="16">
        <v>34.640261245127988</v>
      </c>
      <c r="R19" s="17">
        <v>9.5902243758558949</v>
      </c>
      <c r="S19" s="16">
        <v>22.399662909512273</v>
      </c>
      <c r="U19">
        <v>949.3</v>
      </c>
      <c r="Z19" s="22">
        <v>91.04</v>
      </c>
      <c r="AA19" s="22">
        <v>328.84</v>
      </c>
      <c r="AB19" s="22">
        <v>316.77999999999997</v>
      </c>
      <c r="AC19" s="22">
        <v>212.64</v>
      </c>
    </row>
    <row r="20" spans="1:29" x14ac:dyDescent="0.2">
      <c r="A20" t="s">
        <v>841</v>
      </c>
      <c r="B20" s="4" t="s">
        <v>948</v>
      </c>
      <c r="C20" s="4" t="s">
        <v>949</v>
      </c>
      <c r="D20" s="4" t="s">
        <v>917</v>
      </c>
      <c r="E20" s="5" t="s">
        <v>950</v>
      </c>
      <c r="F20" s="6"/>
      <c r="G20" s="4"/>
      <c r="H20" s="4"/>
      <c r="I20" s="14" t="s">
        <v>919</v>
      </c>
      <c r="J20" s="8" t="s">
        <v>953</v>
      </c>
      <c r="K20" t="s">
        <v>700</v>
      </c>
      <c r="N20">
        <v>1</v>
      </c>
      <c r="O20" s="6" t="s">
        <v>0</v>
      </c>
      <c r="P20" s="16">
        <v>29.17719421778569</v>
      </c>
      <c r="Q20" s="16">
        <v>31.356915047839951</v>
      </c>
      <c r="R20" s="17">
        <v>13.208797581079402</v>
      </c>
      <c r="S20" s="16">
        <v>26.257093153294946</v>
      </c>
      <c r="U20">
        <v>965.72</v>
      </c>
      <c r="Z20" s="22">
        <v>127.56</v>
      </c>
      <c r="AA20" s="22">
        <v>302.82</v>
      </c>
      <c r="AB20" s="22">
        <v>281.77</v>
      </c>
      <c r="AC20" s="22">
        <v>253.57</v>
      </c>
    </row>
    <row r="21" spans="1:29" x14ac:dyDescent="0.2">
      <c r="A21" t="s">
        <v>841</v>
      </c>
      <c r="B21" s="4" t="s">
        <v>948</v>
      </c>
      <c r="C21" s="4" t="s">
        <v>949</v>
      </c>
      <c r="D21" s="4" t="s">
        <v>917</v>
      </c>
      <c r="E21" s="5" t="s">
        <v>950</v>
      </c>
      <c r="F21" s="6"/>
      <c r="G21" s="4"/>
      <c r="H21" s="4"/>
      <c r="I21" s="14" t="s">
        <v>919</v>
      </c>
      <c r="J21" s="15" t="s">
        <v>954</v>
      </c>
      <c r="K21" t="s">
        <v>698</v>
      </c>
      <c r="N21">
        <v>1</v>
      </c>
      <c r="O21" s="6" t="s">
        <v>0</v>
      </c>
      <c r="P21" s="16">
        <v>31.066460587326123</v>
      </c>
      <c r="Q21" s="16">
        <v>27.267387944358578</v>
      </c>
      <c r="R21" s="17">
        <v>13.618753219989696</v>
      </c>
      <c r="S21" s="16">
        <v>28.047398248325607</v>
      </c>
      <c r="U21">
        <v>970.5</v>
      </c>
      <c r="Z21" s="22">
        <v>132.16999999999999</v>
      </c>
      <c r="AA21" s="22">
        <v>264.63</v>
      </c>
      <c r="AB21" s="22">
        <v>301.5</v>
      </c>
      <c r="AC21" s="22">
        <v>272.2</v>
      </c>
    </row>
    <row r="22" spans="1:29" x14ac:dyDescent="0.2">
      <c r="A22" t="s">
        <v>841</v>
      </c>
      <c r="B22" s="4" t="s">
        <v>948</v>
      </c>
      <c r="C22" s="4" t="s">
        <v>949</v>
      </c>
      <c r="D22" s="4" t="s">
        <v>917</v>
      </c>
      <c r="E22" s="5" t="s">
        <v>950</v>
      </c>
      <c r="F22" s="6"/>
      <c r="G22" s="4"/>
      <c r="H22" s="4"/>
      <c r="I22" s="14" t="s">
        <v>919</v>
      </c>
      <c r="J22" t="s">
        <v>955</v>
      </c>
      <c r="K22" t="s">
        <v>694</v>
      </c>
      <c r="N22">
        <v>1</v>
      </c>
      <c r="O22" s="6" t="s">
        <v>0</v>
      </c>
      <c r="P22" s="16">
        <v>26.734461129062915</v>
      </c>
      <c r="Q22" s="16">
        <v>35.922617161925281</v>
      </c>
      <c r="R22" s="17">
        <v>14.697248093940738</v>
      </c>
      <c r="S22" s="16">
        <v>22.645673615071065</v>
      </c>
      <c r="U22">
        <v>946.98</v>
      </c>
      <c r="Z22" s="22">
        <v>139.18</v>
      </c>
      <c r="AA22" s="22">
        <v>340.18</v>
      </c>
      <c r="AB22" s="22">
        <v>253.17</v>
      </c>
      <c r="AC22" s="22">
        <v>214.45</v>
      </c>
    </row>
    <row r="23" spans="1:29" x14ac:dyDescent="0.2">
      <c r="A23" t="s">
        <v>841</v>
      </c>
      <c r="B23" s="4" t="s">
        <v>948</v>
      </c>
      <c r="C23" s="4" t="s">
        <v>949</v>
      </c>
      <c r="D23" s="4" t="s">
        <v>917</v>
      </c>
      <c r="E23" s="5" t="s">
        <v>950</v>
      </c>
      <c r="F23" s="6"/>
      <c r="G23" s="4"/>
      <c r="H23" s="4"/>
      <c r="I23" s="14" t="s">
        <v>919</v>
      </c>
      <c r="J23" s="15" t="s">
        <v>956</v>
      </c>
      <c r="K23" t="s">
        <v>626</v>
      </c>
      <c r="N23">
        <v>1</v>
      </c>
      <c r="O23" s="6" t="s">
        <v>0</v>
      </c>
      <c r="P23" s="16">
        <v>29.93396467878167</v>
      </c>
      <c r="Q23" s="16">
        <v>26.774507294599438</v>
      </c>
      <c r="R23" s="17">
        <v>9.4681341182492975</v>
      </c>
      <c r="S23" s="16">
        <v>33.823393908369596</v>
      </c>
      <c r="U23">
        <v>976.75</v>
      </c>
      <c r="Z23" s="22">
        <v>92.48</v>
      </c>
      <c r="AA23" s="22">
        <v>261.52</v>
      </c>
      <c r="AB23" s="22">
        <v>292.38</v>
      </c>
      <c r="AC23" s="22">
        <v>330.37</v>
      </c>
    </row>
    <row r="24" spans="1:29" x14ac:dyDescent="0.2">
      <c r="A24" t="s">
        <v>841</v>
      </c>
      <c r="B24" s="4" t="s">
        <v>948</v>
      </c>
      <c r="C24" s="4" t="s">
        <v>949</v>
      </c>
      <c r="D24" s="4" t="s">
        <v>917</v>
      </c>
      <c r="E24" s="5" t="s">
        <v>950</v>
      </c>
      <c r="F24" s="6"/>
      <c r="G24" s="4"/>
      <c r="H24" s="4"/>
      <c r="I24" s="14" t="s">
        <v>919</v>
      </c>
      <c r="J24" s="15" t="s">
        <v>957</v>
      </c>
      <c r="K24" t="s">
        <v>630</v>
      </c>
      <c r="N24">
        <v>1</v>
      </c>
      <c r="O24" s="6" t="s">
        <v>0</v>
      </c>
      <c r="P24" s="16">
        <v>29.807000596057804</v>
      </c>
      <c r="Q24" s="16">
        <v>26.627340554539291</v>
      </c>
      <c r="R24" s="17">
        <v>8.6993607793969545</v>
      </c>
      <c r="S24" s="16">
        <v>34.866298070005961</v>
      </c>
      <c r="U24">
        <v>973.06</v>
      </c>
      <c r="Z24" s="22">
        <v>84.65</v>
      </c>
      <c r="AA24" s="22">
        <v>259.10000000000002</v>
      </c>
      <c r="AB24" s="22">
        <v>290.04000000000002</v>
      </c>
      <c r="AC24" s="22">
        <v>339.27</v>
      </c>
    </row>
    <row r="25" spans="1:29" x14ac:dyDescent="0.2">
      <c r="A25" t="s">
        <v>841</v>
      </c>
      <c r="B25" s="4" t="s">
        <v>948</v>
      </c>
      <c r="C25" s="4" t="s">
        <v>949</v>
      </c>
      <c r="D25" s="4" t="s">
        <v>917</v>
      </c>
      <c r="E25" s="5" t="s">
        <v>950</v>
      </c>
      <c r="F25" s="6"/>
      <c r="G25" s="4"/>
      <c r="H25" s="4"/>
      <c r="I25" s="14" t="s">
        <v>919</v>
      </c>
      <c r="J25" s="8" t="s">
        <v>958</v>
      </c>
      <c r="K25" t="s">
        <v>685</v>
      </c>
      <c r="N25">
        <v>1</v>
      </c>
      <c r="O25" s="6" t="s">
        <v>0</v>
      </c>
      <c r="P25" s="16">
        <v>31.813754552384175</v>
      </c>
      <c r="Q25" s="16">
        <v>32.923265859236047</v>
      </c>
      <c r="R25" s="17">
        <v>9.8977301600745307</v>
      </c>
      <c r="S25" s="16">
        <v>25.365249428305241</v>
      </c>
      <c r="U25">
        <v>944.56000000000006</v>
      </c>
      <c r="Z25" s="22">
        <v>93.49</v>
      </c>
      <c r="AA25" s="22">
        <v>310.98</v>
      </c>
      <c r="AB25" s="22">
        <v>300.5</v>
      </c>
      <c r="AC25" s="22">
        <v>239.59</v>
      </c>
    </row>
    <row r="26" spans="1:29" x14ac:dyDescent="0.2">
      <c r="A26" t="s">
        <v>841</v>
      </c>
      <c r="B26" s="4" t="s">
        <v>948</v>
      </c>
      <c r="C26" s="4" t="s">
        <v>949</v>
      </c>
      <c r="D26" s="4" t="s">
        <v>917</v>
      </c>
      <c r="E26" s="5" t="s">
        <v>950</v>
      </c>
      <c r="F26" s="6"/>
      <c r="G26" s="4"/>
      <c r="H26" s="4"/>
      <c r="I26" s="14" t="s">
        <v>919</v>
      </c>
      <c r="J26" s="8" t="s">
        <v>958</v>
      </c>
      <c r="K26" t="s">
        <v>685</v>
      </c>
      <c r="N26">
        <v>1</v>
      </c>
      <c r="O26" s="6" t="s">
        <v>0</v>
      </c>
      <c r="P26" s="16">
        <v>30.076592369980805</v>
      </c>
      <c r="Q26" s="16">
        <v>29.406670005843559</v>
      </c>
      <c r="R26" s="17">
        <v>13.19914016195008</v>
      </c>
      <c r="S26" s="16">
        <v>27.317597462225567</v>
      </c>
      <c r="U26">
        <v>958.31999999999994</v>
      </c>
      <c r="Z26" s="22">
        <v>126.49</v>
      </c>
      <c r="AA26" s="22">
        <v>281.81</v>
      </c>
      <c r="AB26" s="22">
        <v>288.23</v>
      </c>
      <c r="AC26" s="22">
        <v>261.79000000000002</v>
      </c>
    </row>
    <row r="27" spans="1:29" x14ac:dyDescent="0.2">
      <c r="A27" t="s">
        <v>841</v>
      </c>
      <c r="B27" s="4" t="s">
        <v>948</v>
      </c>
      <c r="C27" s="4" t="s">
        <v>949</v>
      </c>
      <c r="D27" s="4" t="s">
        <v>917</v>
      </c>
      <c r="E27" s="5" t="s">
        <v>950</v>
      </c>
      <c r="F27" s="6"/>
      <c r="G27" s="4"/>
      <c r="H27" s="4"/>
      <c r="I27" s="14" t="s">
        <v>919</v>
      </c>
      <c r="J27" s="8" t="s">
        <v>959</v>
      </c>
      <c r="K27" t="s">
        <v>683</v>
      </c>
      <c r="N27">
        <v>1</v>
      </c>
      <c r="O27" s="6" t="s">
        <v>0</v>
      </c>
      <c r="P27" s="16">
        <v>34.53608794943969</v>
      </c>
      <c r="Q27" s="16">
        <v>34.096340750969247</v>
      </c>
      <c r="R27" s="17">
        <v>10.099314886611079</v>
      </c>
      <c r="S27" s="16">
        <v>21.268256412979973</v>
      </c>
      <c r="U27">
        <v>941.45</v>
      </c>
      <c r="Z27" s="22">
        <v>95.08</v>
      </c>
      <c r="AA27" s="22">
        <v>321</v>
      </c>
      <c r="AB27" s="22">
        <v>325.14</v>
      </c>
      <c r="AC27" s="22">
        <v>200.23</v>
      </c>
    </row>
    <row r="28" spans="1:29" x14ac:dyDescent="0.2">
      <c r="A28" t="s">
        <v>841</v>
      </c>
      <c r="B28" s="4" t="s">
        <v>948</v>
      </c>
      <c r="C28" s="4" t="s">
        <v>949</v>
      </c>
      <c r="D28" s="4" t="s">
        <v>917</v>
      </c>
      <c r="E28" s="5" t="s">
        <v>950</v>
      </c>
      <c r="F28" s="6"/>
      <c r="G28" s="4"/>
      <c r="H28" s="4"/>
      <c r="I28" s="14" t="s">
        <v>919</v>
      </c>
      <c r="J28" s="15" t="s">
        <v>960</v>
      </c>
      <c r="K28" t="s">
        <v>669</v>
      </c>
      <c r="N28">
        <v>1</v>
      </c>
      <c r="O28" s="6" t="s">
        <v>0</v>
      </c>
      <c r="P28" s="16">
        <v>43.555687848337733</v>
      </c>
      <c r="Q28" s="16">
        <v>15.638375399016702</v>
      </c>
      <c r="R28" s="17">
        <v>7.1489422849928665</v>
      </c>
      <c r="S28" s="16">
        <v>33.656994467652709</v>
      </c>
      <c r="U28">
        <v>974.27</v>
      </c>
      <c r="Z28" s="22">
        <v>69.650000000000006</v>
      </c>
      <c r="AA28" s="22">
        <v>152.36000000000001</v>
      </c>
      <c r="AB28" s="22">
        <v>424.35</v>
      </c>
      <c r="AC28" s="22">
        <v>327.91</v>
      </c>
    </row>
    <row r="29" spans="1:29" x14ac:dyDescent="0.2">
      <c r="A29" t="s">
        <v>841</v>
      </c>
      <c r="B29" s="4" t="s">
        <v>948</v>
      </c>
      <c r="C29" s="4" t="s">
        <v>949</v>
      </c>
      <c r="D29" s="4" t="s">
        <v>917</v>
      </c>
      <c r="E29" s="5" t="s">
        <v>950</v>
      </c>
      <c r="F29" s="6"/>
      <c r="G29" s="4"/>
      <c r="H29" s="4"/>
      <c r="I29" s="14" t="s">
        <v>919</v>
      </c>
      <c r="J29" t="s">
        <v>961</v>
      </c>
      <c r="K29" t="s">
        <v>665</v>
      </c>
      <c r="N29">
        <v>1</v>
      </c>
      <c r="O29" s="6" t="s">
        <v>0</v>
      </c>
      <c r="P29" s="16">
        <v>34.413393861146972</v>
      </c>
      <c r="Q29" s="16">
        <v>26.924118112531755</v>
      </c>
      <c r="R29" s="17">
        <v>17.026571154887343</v>
      </c>
      <c r="S29" s="16">
        <v>21.635916871433928</v>
      </c>
      <c r="U29">
        <v>960.44</v>
      </c>
      <c r="Z29" s="22">
        <v>163.53</v>
      </c>
      <c r="AA29" s="22">
        <v>258.58999999999997</v>
      </c>
      <c r="AB29" s="22">
        <v>330.52</v>
      </c>
      <c r="AC29" s="22">
        <v>207.8</v>
      </c>
    </row>
    <row r="30" spans="1:29" x14ac:dyDescent="0.2">
      <c r="A30" t="s">
        <v>841</v>
      </c>
      <c r="B30" s="4" t="s">
        <v>948</v>
      </c>
      <c r="C30" s="4" t="s">
        <v>949</v>
      </c>
      <c r="D30" s="4" t="s">
        <v>917</v>
      </c>
      <c r="E30" s="5" t="s">
        <v>950</v>
      </c>
      <c r="F30" s="6"/>
      <c r="G30" s="4"/>
      <c r="H30" s="4"/>
      <c r="I30" s="14" t="s">
        <v>919</v>
      </c>
      <c r="J30" s="8" t="s">
        <v>962</v>
      </c>
      <c r="K30" t="s">
        <v>655</v>
      </c>
      <c r="N30">
        <v>1</v>
      </c>
      <c r="O30" s="6" t="s">
        <v>0</v>
      </c>
      <c r="P30" s="16">
        <v>32.489873326393258</v>
      </c>
      <c r="Q30" s="16">
        <v>27.379639459498463</v>
      </c>
      <c r="R30" s="17">
        <v>11.590274270518755</v>
      </c>
      <c r="S30" s="16">
        <v>28.540212943589534</v>
      </c>
      <c r="U30">
        <v>970.20999999999992</v>
      </c>
      <c r="Z30" s="22">
        <v>112.45</v>
      </c>
      <c r="AA30" s="22">
        <v>265.64</v>
      </c>
      <c r="AB30" s="22">
        <v>315.22000000000003</v>
      </c>
      <c r="AC30" s="22">
        <v>276.89999999999998</v>
      </c>
    </row>
    <row r="31" spans="1:29" x14ac:dyDescent="0.2">
      <c r="A31" t="s">
        <v>841</v>
      </c>
      <c r="B31" s="4" t="s">
        <v>948</v>
      </c>
      <c r="C31" s="4" t="s">
        <v>949</v>
      </c>
      <c r="D31" s="4" t="s">
        <v>917</v>
      </c>
      <c r="E31" s="5" t="s">
        <v>950</v>
      </c>
      <c r="F31" s="6"/>
      <c r="G31" s="4"/>
      <c r="H31" s="4"/>
      <c r="I31" s="14" t="s">
        <v>919</v>
      </c>
      <c r="J31" t="s">
        <v>963</v>
      </c>
      <c r="K31" t="s">
        <v>653</v>
      </c>
      <c r="N31">
        <v>1</v>
      </c>
      <c r="O31" s="6" t="s">
        <v>0</v>
      </c>
      <c r="P31" s="16">
        <v>40.785843014672182</v>
      </c>
      <c r="Q31" s="16">
        <v>16.248358160325008</v>
      </c>
      <c r="R31" s="17">
        <v>14.258804842536119</v>
      </c>
      <c r="S31" s="16">
        <v>28.706993982466678</v>
      </c>
      <c r="U31">
        <v>982.13000000000011</v>
      </c>
      <c r="Z31" s="22">
        <v>140.04</v>
      </c>
      <c r="AA31" s="22">
        <v>159.58000000000001</v>
      </c>
      <c r="AB31" s="22">
        <v>400.57</v>
      </c>
      <c r="AC31" s="22">
        <v>281.94</v>
      </c>
    </row>
    <row r="32" spans="1:29" x14ac:dyDescent="0.2">
      <c r="A32" t="s">
        <v>841</v>
      </c>
      <c r="B32" s="4" t="s">
        <v>948</v>
      </c>
      <c r="C32" s="4" t="s">
        <v>949</v>
      </c>
      <c r="D32" s="4" t="s">
        <v>917</v>
      </c>
      <c r="E32" s="5" t="s">
        <v>950</v>
      </c>
      <c r="F32" s="6"/>
      <c r="G32" s="4"/>
      <c r="H32" s="4"/>
      <c r="I32" s="14" t="s">
        <v>919</v>
      </c>
      <c r="J32" s="15" t="s">
        <v>964</v>
      </c>
      <c r="K32" t="s">
        <v>659</v>
      </c>
      <c r="N32">
        <v>1</v>
      </c>
      <c r="O32" s="6" t="s">
        <v>0</v>
      </c>
      <c r="P32" s="16">
        <v>33.656156778256545</v>
      </c>
      <c r="Q32" s="16">
        <v>32.596536294332111</v>
      </c>
      <c r="R32" s="17">
        <v>9.0994779582366583</v>
      </c>
      <c r="S32" s="16">
        <v>24.647828969174675</v>
      </c>
      <c r="U32">
        <v>965.44</v>
      </c>
      <c r="Z32" s="22">
        <v>87.85</v>
      </c>
      <c r="AA32" s="22">
        <v>314.7</v>
      </c>
      <c r="AB32" s="22">
        <v>324.93</v>
      </c>
      <c r="AC32" s="22">
        <v>237.96</v>
      </c>
    </row>
    <row r="33" spans="1:29" x14ac:dyDescent="0.2">
      <c r="A33" t="s">
        <v>841</v>
      </c>
      <c r="B33" s="4" t="s">
        <v>948</v>
      </c>
      <c r="C33" s="4" t="s">
        <v>949</v>
      </c>
      <c r="D33" s="4" t="s">
        <v>917</v>
      </c>
      <c r="E33" s="5" t="s">
        <v>950</v>
      </c>
      <c r="F33" s="6"/>
      <c r="G33" s="4"/>
      <c r="H33" s="4"/>
      <c r="I33" s="14" t="s">
        <v>919</v>
      </c>
      <c r="J33" s="15" t="s">
        <v>965</v>
      </c>
      <c r="K33" t="s">
        <v>674</v>
      </c>
      <c r="N33">
        <v>1</v>
      </c>
      <c r="O33" s="6" t="s">
        <v>0</v>
      </c>
      <c r="P33" s="16">
        <v>30.457256040080079</v>
      </c>
      <c r="Q33" s="16">
        <v>38.756077152026776</v>
      </c>
      <c r="R33" s="17">
        <v>14.248339706178307</v>
      </c>
      <c r="S33" s="16">
        <v>16.538327101714842</v>
      </c>
      <c r="U33">
        <v>944.11</v>
      </c>
      <c r="Z33" s="22">
        <v>134.52000000000001</v>
      </c>
      <c r="AA33" s="22">
        <v>365.9</v>
      </c>
      <c r="AB33" s="22">
        <v>287.55</v>
      </c>
      <c r="AC33" s="22">
        <v>156.13999999999999</v>
      </c>
    </row>
    <row r="34" spans="1:29" x14ac:dyDescent="0.2">
      <c r="A34" t="s">
        <v>841</v>
      </c>
      <c r="B34" s="4" t="s">
        <v>948</v>
      </c>
      <c r="C34" s="4" t="s">
        <v>949</v>
      </c>
      <c r="D34" s="4" t="s">
        <v>917</v>
      </c>
      <c r="E34" s="5" t="s">
        <v>950</v>
      </c>
      <c r="F34" s="6"/>
      <c r="G34" s="4"/>
      <c r="H34" s="4"/>
      <c r="I34" s="14" t="s">
        <v>919</v>
      </c>
      <c r="J34" s="15" t="s">
        <v>965</v>
      </c>
      <c r="K34" t="s">
        <v>674</v>
      </c>
      <c r="N34">
        <v>1</v>
      </c>
      <c r="O34" s="6" t="s">
        <v>0</v>
      </c>
      <c r="P34" s="16">
        <v>38.525870688218625</v>
      </c>
      <c r="Q34" s="16">
        <v>20.677803699383436</v>
      </c>
      <c r="R34" s="17">
        <v>11.36893851024829</v>
      </c>
      <c r="S34" s="16">
        <v>29.427387102149638</v>
      </c>
      <c r="U34">
        <v>960.16000000000008</v>
      </c>
      <c r="Z34" s="22">
        <v>109.16</v>
      </c>
      <c r="AA34" s="22">
        <v>198.54</v>
      </c>
      <c r="AB34" s="22">
        <v>369.91</v>
      </c>
      <c r="AC34" s="22">
        <v>282.55</v>
      </c>
    </row>
    <row r="35" spans="1:29" x14ac:dyDescent="0.2">
      <c r="A35" t="s">
        <v>841</v>
      </c>
      <c r="B35" s="4" t="s">
        <v>948</v>
      </c>
      <c r="C35" s="4" t="s">
        <v>949</v>
      </c>
      <c r="D35" s="4" t="s">
        <v>917</v>
      </c>
      <c r="E35" s="5" t="s">
        <v>950</v>
      </c>
      <c r="F35" s="6"/>
      <c r="G35" s="4"/>
      <c r="H35" s="4"/>
      <c r="I35" s="14" t="s">
        <v>919</v>
      </c>
      <c r="J35" t="s">
        <v>966</v>
      </c>
      <c r="K35" t="s">
        <v>678</v>
      </c>
      <c r="N35">
        <v>1</v>
      </c>
      <c r="O35" s="6" t="s">
        <v>0</v>
      </c>
      <c r="P35" s="16">
        <v>29.686705264866621</v>
      </c>
      <c r="Q35" s="16">
        <v>37.346463935934203</v>
      </c>
      <c r="R35" s="17">
        <v>14.31848925923922</v>
      </c>
      <c r="S35" s="16">
        <v>18.648341539959958</v>
      </c>
      <c r="U35">
        <v>924.05</v>
      </c>
      <c r="Z35" s="22">
        <v>132.31</v>
      </c>
      <c r="AA35" s="22">
        <v>345.1</v>
      </c>
      <c r="AB35" s="22">
        <v>274.32</v>
      </c>
      <c r="AC35" s="22">
        <v>172.32</v>
      </c>
    </row>
    <row r="36" spans="1:29" x14ac:dyDescent="0.2">
      <c r="A36" t="s">
        <v>841</v>
      </c>
      <c r="B36" s="4" t="s">
        <v>948</v>
      </c>
      <c r="C36" s="4" t="s">
        <v>949</v>
      </c>
      <c r="D36" s="4" t="s">
        <v>917</v>
      </c>
      <c r="E36" s="5" t="s">
        <v>950</v>
      </c>
      <c r="F36" s="6"/>
      <c r="G36" s="4"/>
      <c r="H36" s="4"/>
      <c r="I36" s="14" t="s">
        <v>919</v>
      </c>
      <c r="J36" s="15" t="s">
        <v>967</v>
      </c>
      <c r="K36" t="s">
        <v>672</v>
      </c>
      <c r="N36">
        <v>1</v>
      </c>
      <c r="O36" s="6" t="s">
        <v>0</v>
      </c>
      <c r="P36" s="16">
        <v>40.441653117395134</v>
      </c>
      <c r="Q36" s="16">
        <v>20.296277404065847</v>
      </c>
      <c r="R36" s="17">
        <v>10.627942317297373</v>
      </c>
      <c r="S36" s="16">
        <v>28.634127161241647</v>
      </c>
      <c r="U36">
        <v>941.01</v>
      </c>
      <c r="Z36" s="22">
        <v>100.01</v>
      </c>
      <c r="AA36" s="22">
        <v>190.99</v>
      </c>
      <c r="AB36" s="22">
        <v>380.56</v>
      </c>
      <c r="AC36" s="22">
        <v>269.45</v>
      </c>
    </row>
    <row r="37" spans="1:29" x14ac:dyDescent="0.2">
      <c r="A37" t="s">
        <v>841</v>
      </c>
      <c r="B37" s="4" t="s">
        <v>948</v>
      </c>
      <c r="C37" s="4" t="s">
        <v>949</v>
      </c>
      <c r="D37" s="4" t="s">
        <v>917</v>
      </c>
      <c r="E37" s="5" t="s">
        <v>950</v>
      </c>
      <c r="F37" s="6"/>
      <c r="G37" s="4"/>
      <c r="H37" s="4"/>
      <c r="I37" s="14" t="s">
        <v>919</v>
      </c>
      <c r="J37" s="15" t="s">
        <v>968</v>
      </c>
      <c r="K37" t="s">
        <v>676</v>
      </c>
      <c r="N37">
        <v>1</v>
      </c>
      <c r="O37" s="6" t="s">
        <v>0</v>
      </c>
      <c r="P37" s="16">
        <v>37.106924959129813</v>
      </c>
      <c r="Q37" s="16">
        <v>31.766553761660028</v>
      </c>
      <c r="R37" s="17">
        <v>8.6890553376999424</v>
      </c>
      <c r="S37" s="16">
        <v>22.437465941510222</v>
      </c>
      <c r="U37">
        <v>935.89</v>
      </c>
      <c r="Z37" s="22">
        <v>81.319999999999993</v>
      </c>
      <c r="AA37" s="22">
        <v>297.3</v>
      </c>
      <c r="AB37" s="22">
        <v>347.28</v>
      </c>
      <c r="AC37" s="22">
        <v>209.99</v>
      </c>
    </row>
    <row r="38" spans="1:29" x14ac:dyDescent="0.2">
      <c r="A38" t="s">
        <v>841</v>
      </c>
      <c r="B38" s="4" t="s">
        <v>948</v>
      </c>
      <c r="C38" s="4" t="s">
        <v>949</v>
      </c>
      <c r="D38" s="4" t="s">
        <v>917</v>
      </c>
      <c r="E38" s="5" t="s">
        <v>950</v>
      </c>
      <c r="F38" s="6"/>
      <c r="G38" s="4"/>
      <c r="H38" s="4"/>
      <c r="I38" s="14" t="s">
        <v>919</v>
      </c>
      <c r="J38" s="15" t="s">
        <v>969</v>
      </c>
      <c r="K38" t="s">
        <v>970</v>
      </c>
      <c r="N38">
        <v>1</v>
      </c>
      <c r="O38" s="6" t="s">
        <v>0</v>
      </c>
      <c r="P38" s="16">
        <v>39.876354029062085</v>
      </c>
      <c r="Q38" s="16">
        <v>17.658124174372524</v>
      </c>
      <c r="R38" s="17">
        <v>11.918626155878467</v>
      </c>
      <c r="S38" s="16">
        <v>30.546895640686923</v>
      </c>
      <c r="U38">
        <v>946.25</v>
      </c>
      <c r="Z38" s="22">
        <v>112.78</v>
      </c>
      <c r="AA38" s="22">
        <v>167.09</v>
      </c>
      <c r="AB38" s="22">
        <v>377.33</v>
      </c>
      <c r="AC38" s="22">
        <v>289.05</v>
      </c>
    </row>
    <row r="39" spans="1:29" x14ac:dyDescent="0.2">
      <c r="A39" t="s">
        <v>841</v>
      </c>
      <c r="B39" s="4" t="s">
        <v>948</v>
      </c>
      <c r="C39" s="4" t="s">
        <v>949</v>
      </c>
      <c r="D39" s="4" t="s">
        <v>917</v>
      </c>
      <c r="E39" s="5" t="s">
        <v>950</v>
      </c>
      <c r="F39" s="6"/>
      <c r="G39" s="4"/>
      <c r="H39" s="4"/>
      <c r="I39" s="14" t="s">
        <v>919</v>
      </c>
      <c r="J39" s="8" t="s">
        <v>971</v>
      </c>
      <c r="K39" t="s">
        <v>972</v>
      </c>
      <c r="N39">
        <v>1</v>
      </c>
      <c r="O39" s="6" t="s">
        <v>0</v>
      </c>
      <c r="P39" s="16">
        <v>39.136260343866567</v>
      </c>
      <c r="Q39" s="16">
        <v>11.26891909274107</v>
      </c>
      <c r="R39" s="17">
        <v>11.488659263388072</v>
      </c>
      <c r="S39" s="16">
        <v>38.106161300004281</v>
      </c>
      <c r="U39">
        <v>932.92000000000007</v>
      </c>
      <c r="Z39" s="22">
        <v>107.18</v>
      </c>
      <c r="AA39" s="22">
        <v>105.13</v>
      </c>
      <c r="AB39" s="22">
        <v>365.11</v>
      </c>
      <c r="AC39" s="22">
        <v>355.5</v>
      </c>
    </row>
    <row r="40" spans="1:29" x14ac:dyDescent="0.2">
      <c r="A40" t="s">
        <v>841</v>
      </c>
      <c r="B40" s="4" t="s">
        <v>948</v>
      </c>
      <c r="C40" s="4" t="s">
        <v>949</v>
      </c>
      <c r="D40" s="4" t="s">
        <v>917</v>
      </c>
      <c r="E40" s="5" t="s">
        <v>950</v>
      </c>
      <c r="F40" s="6"/>
      <c r="G40" s="4"/>
      <c r="H40" s="4"/>
      <c r="I40" s="14" t="s">
        <v>919</v>
      </c>
      <c r="J40" s="8" t="s">
        <v>973</v>
      </c>
      <c r="K40" t="s">
        <v>974</v>
      </c>
      <c r="N40">
        <v>1</v>
      </c>
      <c r="O40" s="6" t="s">
        <v>0</v>
      </c>
      <c r="P40" s="16">
        <v>32.456721218427774</v>
      </c>
      <c r="Q40" s="16">
        <v>16.49796613376218</v>
      </c>
      <c r="R40" s="17">
        <v>9.7993462197416399</v>
      </c>
      <c r="S40" s="16">
        <v>41.245966428068407</v>
      </c>
      <c r="U40">
        <v>951.3900000000001</v>
      </c>
      <c r="Z40" s="22">
        <v>93.23</v>
      </c>
      <c r="AA40" s="22">
        <v>156.96</v>
      </c>
      <c r="AB40" s="22">
        <v>308.79000000000002</v>
      </c>
      <c r="AC40" s="22">
        <v>392.41</v>
      </c>
    </row>
    <row r="41" spans="1:29" x14ac:dyDescent="0.2">
      <c r="A41" t="s">
        <v>841</v>
      </c>
      <c r="B41" s="4" t="s">
        <v>948</v>
      </c>
      <c r="C41" s="4" t="s">
        <v>949</v>
      </c>
      <c r="D41" s="4" t="s">
        <v>917</v>
      </c>
      <c r="E41" s="5" t="s">
        <v>950</v>
      </c>
      <c r="F41" s="6"/>
      <c r="G41" s="4"/>
      <c r="H41" s="4"/>
      <c r="I41" s="14" t="s">
        <v>919</v>
      </c>
      <c r="J41" s="8" t="s">
        <v>975</v>
      </c>
      <c r="K41" t="s">
        <v>771</v>
      </c>
      <c r="N41">
        <v>1</v>
      </c>
      <c r="O41" s="6" t="s">
        <v>31</v>
      </c>
      <c r="P41" s="16">
        <v>48.474696009590687</v>
      </c>
      <c r="Q41" s="16">
        <v>13.809085459839013</v>
      </c>
      <c r="R41" s="17">
        <v>7.7592481589313227</v>
      </c>
      <c r="S41" s="16">
        <v>29.956970371638981</v>
      </c>
      <c r="U41">
        <v>934.24</v>
      </c>
      <c r="Z41" s="22">
        <v>72.489999999999995</v>
      </c>
      <c r="AA41" s="22">
        <v>129.01</v>
      </c>
      <c r="AB41" s="22">
        <v>452.87</v>
      </c>
      <c r="AC41" s="22">
        <v>279.87</v>
      </c>
    </row>
    <row r="42" spans="1:29" x14ac:dyDescent="0.2">
      <c r="A42" t="s">
        <v>841</v>
      </c>
      <c r="B42" s="4" t="s">
        <v>948</v>
      </c>
      <c r="C42" s="4" t="s">
        <v>949</v>
      </c>
      <c r="D42" s="4" t="s">
        <v>917</v>
      </c>
      <c r="E42" s="5" t="s">
        <v>950</v>
      </c>
      <c r="F42" s="6"/>
      <c r="G42" s="4"/>
      <c r="H42" s="4"/>
      <c r="I42" s="14" t="s">
        <v>919</v>
      </c>
      <c r="J42" s="15" t="s">
        <v>976</v>
      </c>
      <c r="K42" t="s">
        <v>977</v>
      </c>
      <c r="N42">
        <v>1</v>
      </c>
      <c r="O42" s="6" t="s">
        <v>31</v>
      </c>
      <c r="P42" s="16">
        <v>31.346909241265248</v>
      </c>
      <c r="Q42" s="16">
        <v>37.145958238577634</v>
      </c>
      <c r="R42" s="17">
        <v>6.7397146991937165</v>
      </c>
      <c r="S42" s="16">
        <v>24.767417820963409</v>
      </c>
      <c r="U42">
        <v>967.4</v>
      </c>
      <c r="Z42" s="22">
        <v>65.2</v>
      </c>
      <c r="AA42" s="22">
        <v>359.35</v>
      </c>
      <c r="AB42" s="22">
        <v>303.25</v>
      </c>
      <c r="AC42" s="22">
        <v>239.6</v>
      </c>
    </row>
    <row r="43" spans="1:29" x14ac:dyDescent="0.2">
      <c r="A43" t="s">
        <v>841</v>
      </c>
      <c r="B43" s="4" t="s">
        <v>948</v>
      </c>
      <c r="C43" s="4" t="s">
        <v>949</v>
      </c>
      <c r="D43" s="4" t="s">
        <v>917</v>
      </c>
      <c r="E43" s="5" t="s">
        <v>950</v>
      </c>
      <c r="F43" s="6"/>
      <c r="G43" s="4"/>
      <c r="H43" s="4"/>
      <c r="I43" s="14" t="s">
        <v>919</v>
      </c>
      <c r="J43" s="15" t="s">
        <v>978</v>
      </c>
      <c r="K43" t="s">
        <v>979</v>
      </c>
      <c r="N43">
        <v>1</v>
      </c>
      <c r="O43" s="6" t="s">
        <v>31</v>
      </c>
      <c r="P43" s="16">
        <v>36.565991525515571</v>
      </c>
      <c r="Q43" s="16">
        <v>38.386596876794869</v>
      </c>
      <c r="R43" s="17">
        <v>9.4790684569285943</v>
      </c>
      <c r="S43" s="16">
        <v>15.568343140760968</v>
      </c>
      <c r="U43">
        <v>922.7700000000001</v>
      </c>
      <c r="Z43" s="22">
        <v>87.47</v>
      </c>
      <c r="AA43" s="22">
        <v>354.22</v>
      </c>
      <c r="AB43" s="22">
        <v>337.42</v>
      </c>
      <c r="AC43" s="22">
        <v>143.66</v>
      </c>
    </row>
    <row r="44" spans="1:29" x14ac:dyDescent="0.2">
      <c r="A44" t="s">
        <v>841</v>
      </c>
      <c r="B44" s="4" t="s">
        <v>948</v>
      </c>
      <c r="C44" s="4" t="s">
        <v>949</v>
      </c>
      <c r="D44" s="4" t="s">
        <v>917</v>
      </c>
      <c r="E44" s="5" t="s">
        <v>950</v>
      </c>
      <c r="F44" s="6"/>
      <c r="G44" s="4"/>
      <c r="H44" s="4"/>
      <c r="I44" s="14" t="s">
        <v>919</v>
      </c>
      <c r="J44" t="s">
        <v>942</v>
      </c>
      <c r="K44" t="s">
        <v>943</v>
      </c>
      <c r="N44">
        <v>1</v>
      </c>
      <c r="O44" s="6" t="s">
        <v>31</v>
      </c>
      <c r="P44" s="16">
        <v>40.926149868646014</v>
      </c>
      <c r="Q44" s="16">
        <v>24.477711521621284</v>
      </c>
      <c r="R44" s="17">
        <v>5.8389975397189442</v>
      </c>
      <c r="S44" s="16">
        <v>28.757141070013763</v>
      </c>
      <c r="U44">
        <v>959.24</v>
      </c>
      <c r="Z44" s="22">
        <v>56.01</v>
      </c>
      <c r="AA44" s="22">
        <v>234.8</v>
      </c>
      <c r="AB44" s="22">
        <v>392.58</v>
      </c>
      <c r="AC44" s="22">
        <v>275.85000000000002</v>
      </c>
    </row>
    <row r="45" spans="1:29" x14ac:dyDescent="0.2">
      <c r="A45" t="s">
        <v>841</v>
      </c>
      <c r="B45" s="4" t="s">
        <v>948</v>
      </c>
      <c r="C45" s="4" t="s">
        <v>949</v>
      </c>
      <c r="D45" s="4" t="s">
        <v>917</v>
      </c>
      <c r="E45" s="5" t="s">
        <v>950</v>
      </c>
      <c r="F45" s="6"/>
      <c r="G45" s="4"/>
      <c r="H45" s="4"/>
      <c r="I45" s="14" t="s">
        <v>919</v>
      </c>
      <c r="J45" s="15" t="s">
        <v>980</v>
      </c>
      <c r="K45" t="s">
        <v>981</v>
      </c>
      <c r="N45">
        <v>1</v>
      </c>
      <c r="O45" s="6" t="s">
        <v>31</v>
      </c>
      <c r="P45" s="16">
        <v>38.478507567160534</v>
      </c>
      <c r="Q45" s="16">
        <v>32.030247430771347</v>
      </c>
      <c r="R45" s="17">
        <v>8.4972796402549609</v>
      </c>
      <c r="S45" s="16">
        <v>20.993965361813146</v>
      </c>
      <c r="U45">
        <v>942.8900000000001</v>
      </c>
      <c r="Z45" s="22">
        <v>80.12</v>
      </c>
      <c r="AA45" s="22">
        <v>302.01</v>
      </c>
      <c r="AB45" s="22">
        <v>362.81</v>
      </c>
      <c r="AC45" s="22">
        <v>197.95</v>
      </c>
    </row>
    <row r="46" spans="1:29" x14ac:dyDescent="0.2">
      <c r="A46" t="s">
        <v>841</v>
      </c>
      <c r="B46" s="4" t="s">
        <v>948</v>
      </c>
      <c r="C46" s="4" t="s">
        <v>949</v>
      </c>
      <c r="D46" s="4" t="s">
        <v>917</v>
      </c>
      <c r="E46" s="5" t="s">
        <v>950</v>
      </c>
      <c r="F46" s="6"/>
      <c r="G46" s="4"/>
      <c r="H46" s="4"/>
      <c r="I46" s="14" t="s">
        <v>919</v>
      </c>
      <c r="J46" s="8" t="s">
        <v>982</v>
      </c>
      <c r="K46" s="14" t="s">
        <v>801</v>
      </c>
      <c r="N46">
        <v>1</v>
      </c>
      <c r="O46" s="6" t="s">
        <v>31</v>
      </c>
      <c r="P46" s="16">
        <v>41.59617993140639</v>
      </c>
      <c r="Q46" s="16">
        <v>34.956274330330068</v>
      </c>
      <c r="R46" s="17">
        <v>9.799402287188876</v>
      </c>
      <c r="S46" s="16">
        <v>13.64814345107467</v>
      </c>
      <c r="U46">
        <v>906.79</v>
      </c>
      <c r="Z46" s="22">
        <v>88.86</v>
      </c>
      <c r="AA46" s="22">
        <v>316.98</v>
      </c>
      <c r="AB46" s="22">
        <v>377.19</v>
      </c>
      <c r="AC46" s="22">
        <v>123.76</v>
      </c>
    </row>
    <row r="47" spans="1:29" x14ac:dyDescent="0.2">
      <c r="A47" t="s">
        <v>841</v>
      </c>
      <c r="B47" s="4" t="s">
        <v>948</v>
      </c>
      <c r="C47" s="4" t="s">
        <v>949</v>
      </c>
      <c r="D47" s="4" t="s">
        <v>917</v>
      </c>
      <c r="E47" s="5" t="s">
        <v>950</v>
      </c>
      <c r="F47" s="6"/>
      <c r="G47" s="4"/>
      <c r="H47" s="4"/>
      <c r="I47" s="14" t="s">
        <v>919</v>
      </c>
      <c r="J47" s="8" t="s">
        <v>983</v>
      </c>
      <c r="K47" t="s">
        <v>984</v>
      </c>
      <c r="N47">
        <v>1</v>
      </c>
      <c r="O47" s="6" t="s">
        <v>31</v>
      </c>
      <c r="P47" s="16">
        <v>36.276461009589298</v>
      </c>
      <c r="Q47" s="16">
        <v>27.526900030864525</v>
      </c>
      <c r="R47" s="17">
        <v>8.529252120605797</v>
      </c>
      <c r="S47" s="16">
        <v>27.667386838940388</v>
      </c>
      <c r="U47">
        <v>939.58999999999992</v>
      </c>
      <c r="Z47" s="22">
        <v>80.14</v>
      </c>
      <c r="AA47" s="22">
        <v>258.64</v>
      </c>
      <c r="AB47" s="22">
        <v>340.85</v>
      </c>
      <c r="AC47" s="22">
        <v>259.95999999999998</v>
      </c>
    </row>
    <row r="48" spans="1:29" x14ac:dyDescent="0.2">
      <c r="A48" t="s">
        <v>841</v>
      </c>
      <c r="B48" s="4" t="s">
        <v>948</v>
      </c>
      <c r="C48" s="4" t="s">
        <v>949</v>
      </c>
      <c r="D48" s="4" t="s">
        <v>917</v>
      </c>
      <c r="E48" s="5" t="s">
        <v>950</v>
      </c>
      <c r="F48" s="6"/>
      <c r="G48" s="4"/>
      <c r="H48" s="4"/>
      <c r="I48" s="14" t="s">
        <v>919</v>
      </c>
      <c r="J48" s="15" t="s">
        <v>957</v>
      </c>
      <c r="K48" t="s">
        <v>630</v>
      </c>
      <c r="N48">
        <v>1</v>
      </c>
      <c r="O48" s="6" t="s">
        <v>0</v>
      </c>
      <c r="P48" s="16">
        <v>65.864211783839139</v>
      </c>
      <c r="Q48" s="16">
        <v>2.9293953479033434</v>
      </c>
      <c r="R48" s="17">
        <v>1.6594552810432581</v>
      </c>
      <c r="S48" s="16">
        <v>29.546937587214263</v>
      </c>
      <c r="U48">
        <v>996.11000000000013</v>
      </c>
      <c r="Z48" s="22">
        <v>16.53</v>
      </c>
      <c r="AA48" s="22">
        <v>29.18</v>
      </c>
      <c r="AB48" s="22">
        <v>656.08</v>
      </c>
      <c r="AC48" s="22">
        <v>294.32</v>
      </c>
    </row>
    <row r="49" spans="1:85" x14ac:dyDescent="0.2">
      <c r="A49" t="s">
        <v>841</v>
      </c>
      <c r="B49" t="s">
        <v>915</v>
      </c>
      <c r="C49" t="s">
        <v>985</v>
      </c>
      <c r="D49" s="4" t="s">
        <v>917</v>
      </c>
      <c r="E49" s="12" t="s">
        <v>986</v>
      </c>
      <c r="I49" s="14" t="s">
        <v>919</v>
      </c>
      <c r="J49" s="15" t="s">
        <v>987</v>
      </c>
      <c r="K49" t="s">
        <v>977</v>
      </c>
      <c r="N49">
        <v>1</v>
      </c>
      <c r="O49" s="6" t="s">
        <v>31</v>
      </c>
      <c r="P49" s="16">
        <v>36.820925553319924</v>
      </c>
      <c r="Q49" s="16">
        <v>24.245472837022135</v>
      </c>
      <c r="R49" s="17">
        <v>5.7344064386317912</v>
      </c>
      <c r="S49" s="16">
        <v>33.199195171026155</v>
      </c>
      <c r="T49" t="s">
        <v>988</v>
      </c>
      <c r="U49">
        <v>994</v>
      </c>
      <c r="AI49" s="22">
        <v>241</v>
      </c>
      <c r="AJ49" s="22">
        <v>57</v>
      </c>
      <c r="AK49" s="22">
        <v>330</v>
      </c>
      <c r="AL49" s="22">
        <v>16</v>
      </c>
      <c r="AM49" s="22">
        <v>77</v>
      </c>
      <c r="AN49" s="22">
        <v>44</v>
      </c>
      <c r="AO49" s="22">
        <v>14</v>
      </c>
      <c r="AP49" s="22">
        <v>49</v>
      </c>
      <c r="AQ49" s="22">
        <v>166</v>
      </c>
    </row>
    <row r="50" spans="1:85" x14ac:dyDescent="0.2">
      <c r="A50" t="s">
        <v>841</v>
      </c>
      <c r="B50" t="s">
        <v>915</v>
      </c>
      <c r="C50" t="s">
        <v>985</v>
      </c>
      <c r="D50" s="4" t="s">
        <v>917</v>
      </c>
      <c r="E50" s="12" t="s">
        <v>986</v>
      </c>
      <c r="I50" s="14" t="s">
        <v>919</v>
      </c>
      <c r="J50" s="15" t="s">
        <v>987</v>
      </c>
      <c r="K50" t="s">
        <v>977</v>
      </c>
      <c r="N50">
        <v>1</v>
      </c>
      <c r="O50" s="6" t="s">
        <v>31</v>
      </c>
      <c r="P50" s="16">
        <v>35.445757250268528</v>
      </c>
      <c r="Q50" s="16">
        <v>23.845327604726101</v>
      </c>
      <c r="R50" s="17">
        <v>6.1224489795918364</v>
      </c>
      <c r="S50" s="16">
        <v>34.586466165413533</v>
      </c>
      <c r="T50" t="s">
        <v>989</v>
      </c>
      <c r="U50">
        <v>931</v>
      </c>
      <c r="AI50" s="22">
        <v>222</v>
      </c>
      <c r="AJ50" s="22">
        <v>57</v>
      </c>
      <c r="AK50" s="22">
        <v>322</v>
      </c>
      <c r="AL50" s="22">
        <v>12</v>
      </c>
      <c r="AM50" s="22">
        <v>54</v>
      </c>
      <c r="AN50" s="22">
        <v>51</v>
      </c>
      <c r="AO50" s="22">
        <v>9</v>
      </c>
      <c r="AP50" s="22">
        <v>36</v>
      </c>
      <c r="AQ50" s="22">
        <v>168</v>
      </c>
    </row>
    <row r="51" spans="1:85" x14ac:dyDescent="0.2">
      <c r="A51" t="s">
        <v>841</v>
      </c>
      <c r="B51" t="s">
        <v>915</v>
      </c>
      <c r="C51" t="s">
        <v>985</v>
      </c>
      <c r="D51" s="4" t="s">
        <v>917</v>
      </c>
      <c r="E51" s="12" t="s">
        <v>986</v>
      </c>
      <c r="I51" s="14" t="s">
        <v>919</v>
      </c>
      <c r="J51" s="15" t="s">
        <v>937</v>
      </c>
      <c r="K51" t="s">
        <v>938</v>
      </c>
      <c r="N51">
        <v>1</v>
      </c>
      <c r="O51" s="6" t="s">
        <v>0</v>
      </c>
      <c r="P51" s="16">
        <v>44.902386117136658</v>
      </c>
      <c r="Q51" s="16">
        <v>17.787418655097614</v>
      </c>
      <c r="R51" s="17">
        <v>12.255965292841649</v>
      </c>
      <c r="S51" s="16">
        <v>25.054229934924077</v>
      </c>
      <c r="T51" t="s">
        <v>988</v>
      </c>
      <c r="U51">
        <v>922</v>
      </c>
      <c r="AI51" s="22">
        <v>164</v>
      </c>
      <c r="AJ51" s="22">
        <v>113</v>
      </c>
      <c r="AK51" s="22">
        <v>231</v>
      </c>
      <c r="AL51" s="22">
        <v>3</v>
      </c>
      <c r="AM51" s="22">
        <v>23</v>
      </c>
      <c r="AN51" s="22">
        <v>32</v>
      </c>
      <c r="AO51" s="22">
        <v>75</v>
      </c>
      <c r="AP51" s="22">
        <v>36</v>
      </c>
      <c r="AQ51" s="22">
        <v>245</v>
      </c>
    </row>
    <row r="52" spans="1:85" x14ac:dyDescent="0.2">
      <c r="A52" t="s">
        <v>841</v>
      </c>
      <c r="B52" t="s">
        <v>915</v>
      </c>
      <c r="C52" t="s">
        <v>985</v>
      </c>
      <c r="D52" s="4" t="s">
        <v>917</v>
      </c>
      <c r="E52" s="12" t="s">
        <v>986</v>
      </c>
      <c r="I52" s="14" t="s">
        <v>919</v>
      </c>
      <c r="J52" s="15" t="s">
        <v>937</v>
      </c>
      <c r="K52" t="s">
        <v>938</v>
      </c>
      <c r="N52">
        <v>1</v>
      </c>
      <c r="O52" s="6" t="s">
        <v>0</v>
      </c>
      <c r="P52" s="16">
        <v>42.757009345794394</v>
      </c>
      <c r="Q52" s="16">
        <v>21.028037383177569</v>
      </c>
      <c r="R52" s="17">
        <v>10.514018691588785</v>
      </c>
      <c r="S52" s="16">
        <v>25.700934579439249</v>
      </c>
      <c r="T52" t="s">
        <v>989</v>
      </c>
      <c r="U52">
        <v>856</v>
      </c>
      <c r="AI52" s="22">
        <v>180</v>
      </c>
      <c r="AJ52" s="22">
        <v>90</v>
      </c>
      <c r="AK52" s="22">
        <v>220</v>
      </c>
      <c r="AL52" s="22">
        <v>2</v>
      </c>
      <c r="AM52" s="22">
        <v>19</v>
      </c>
      <c r="AN52" s="22">
        <v>30</v>
      </c>
      <c r="AO52" s="22">
        <v>75</v>
      </c>
      <c r="AP52" s="22">
        <v>23</v>
      </c>
      <c r="AQ52" s="22">
        <v>217</v>
      </c>
    </row>
    <row r="53" spans="1:85" x14ac:dyDescent="0.2">
      <c r="A53" t="s">
        <v>841</v>
      </c>
      <c r="B53" t="s">
        <v>915</v>
      </c>
      <c r="C53" t="s">
        <v>985</v>
      </c>
      <c r="D53" s="4" t="s">
        <v>917</v>
      </c>
      <c r="E53" s="12" t="s">
        <v>986</v>
      </c>
      <c r="I53" s="14" t="s">
        <v>919</v>
      </c>
      <c r="J53" t="s">
        <v>961</v>
      </c>
      <c r="K53" t="s">
        <v>665</v>
      </c>
      <c r="N53">
        <v>1</v>
      </c>
      <c r="O53" s="6" t="s">
        <v>0</v>
      </c>
      <c r="P53" s="16">
        <v>47.60956175298805</v>
      </c>
      <c r="Q53" s="16">
        <v>10.258964143426295</v>
      </c>
      <c r="R53" s="17">
        <v>4.1832669322709162</v>
      </c>
      <c r="S53" s="16">
        <v>37.948207171314742</v>
      </c>
      <c r="T53" t="s">
        <v>988</v>
      </c>
      <c r="U53">
        <v>1004</v>
      </c>
      <c r="AI53" s="22">
        <v>103</v>
      </c>
      <c r="AJ53" s="22">
        <v>42</v>
      </c>
      <c r="AK53" s="22">
        <v>381</v>
      </c>
      <c r="AL53" s="22">
        <v>6</v>
      </c>
      <c r="AM53" s="22">
        <v>34</v>
      </c>
      <c r="AN53" s="22">
        <v>46</v>
      </c>
      <c r="AO53" s="22">
        <v>90</v>
      </c>
      <c r="AP53" s="22">
        <v>48</v>
      </c>
      <c r="AQ53" s="22">
        <v>254</v>
      </c>
    </row>
    <row r="54" spans="1:85" x14ac:dyDescent="0.2">
      <c r="A54" t="s">
        <v>841</v>
      </c>
      <c r="B54" t="s">
        <v>915</v>
      </c>
      <c r="C54" t="s">
        <v>985</v>
      </c>
      <c r="D54" s="4" t="s">
        <v>917</v>
      </c>
      <c r="E54" s="12" t="s">
        <v>986</v>
      </c>
      <c r="I54" s="14" t="s">
        <v>919</v>
      </c>
      <c r="J54" t="s">
        <v>961</v>
      </c>
      <c r="K54" t="s">
        <v>665</v>
      </c>
      <c r="N54">
        <v>1</v>
      </c>
      <c r="O54" s="6" t="s">
        <v>0</v>
      </c>
      <c r="P54" s="16">
        <v>46.457489878542511</v>
      </c>
      <c r="Q54" s="16">
        <v>14.878542510121456</v>
      </c>
      <c r="R54" s="17">
        <v>3.6437246963562751</v>
      </c>
      <c r="S54" s="16">
        <v>35.020242914979754</v>
      </c>
      <c r="T54" t="s">
        <v>989</v>
      </c>
      <c r="U54">
        <v>988</v>
      </c>
      <c r="AI54" s="22">
        <v>147</v>
      </c>
      <c r="AJ54" s="22">
        <v>36</v>
      </c>
      <c r="AK54" s="22">
        <v>346</v>
      </c>
      <c r="AL54" s="22">
        <v>33</v>
      </c>
      <c r="AM54" s="22">
        <v>29</v>
      </c>
      <c r="AN54" s="22">
        <v>37</v>
      </c>
      <c r="AO54" s="22">
        <v>81</v>
      </c>
      <c r="AP54" s="22">
        <v>40</v>
      </c>
      <c r="AQ54" s="22">
        <v>239</v>
      </c>
    </row>
    <row r="55" spans="1:85" x14ac:dyDescent="0.2">
      <c r="A55" t="s">
        <v>841</v>
      </c>
      <c r="B55" t="s">
        <v>915</v>
      </c>
      <c r="C55" t="s">
        <v>985</v>
      </c>
      <c r="D55" s="4" t="s">
        <v>917</v>
      </c>
      <c r="E55" s="12" t="s">
        <v>986</v>
      </c>
      <c r="I55" s="14" t="s">
        <v>919</v>
      </c>
      <c r="J55" s="15" t="s">
        <v>990</v>
      </c>
      <c r="K55" t="s">
        <v>991</v>
      </c>
      <c r="N55">
        <v>1</v>
      </c>
      <c r="O55" s="6" t="s">
        <v>31</v>
      </c>
      <c r="P55" s="16">
        <v>30.200501253132835</v>
      </c>
      <c r="Q55" s="16">
        <v>31.829573934837089</v>
      </c>
      <c r="R55" s="17">
        <v>4.8872180451127818</v>
      </c>
      <c r="S55" s="16">
        <v>33.082706766917291</v>
      </c>
      <c r="U55">
        <v>798</v>
      </c>
      <c r="AI55" s="22">
        <v>254</v>
      </c>
      <c r="AJ55" s="22">
        <v>39</v>
      </c>
      <c r="AK55" s="22">
        <v>264</v>
      </c>
      <c r="AL55" s="22">
        <v>9</v>
      </c>
      <c r="AM55" s="22">
        <v>30</v>
      </c>
      <c r="AN55" s="22">
        <v>32</v>
      </c>
      <c r="AO55" s="22">
        <v>10</v>
      </c>
      <c r="AP55" s="22">
        <v>44</v>
      </c>
      <c r="AQ55" s="22">
        <v>116</v>
      </c>
    </row>
    <row r="56" spans="1:85" x14ac:dyDescent="0.2">
      <c r="A56" t="s">
        <v>841</v>
      </c>
      <c r="B56" t="s">
        <v>915</v>
      </c>
      <c r="C56" t="s">
        <v>1006</v>
      </c>
      <c r="D56" s="4" t="s">
        <v>917</v>
      </c>
      <c r="E56" s="5" t="s">
        <v>1007</v>
      </c>
      <c r="F56" s="6"/>
      <c r="G56" s="4"/>
      <c r="H56" s="4"/>
      <c r="I56" s="14" t="s">
        <v>919</v>
      </c>
      <c r="J56" s="15" t="s">
        <v>937</v>
      </c>
      <c r="K56" t="s">
        <v>938</v>
      </c>
      <c r="N56">
        <v>1</v>
      </c>
      <c r="O56" s="6" t="s">
        <v>0</v>
      </c>
      <c r="P56" s="17">
        <v>61.957651730081743</v>
      </c>
      <c r="Q56" s="17">
        <v>5.9196362099841036</v>
      </c>
      <c r="R56" s="17">
        <v>15.95203122799251</v>
      </c>
      <c r="S56" s="17">
        <v>16.17068083194162</v>
      </c>
      <c r="U56">
        <v>1490.9700000000003</v>
      </c>
      <c r="AW56" s="22">
        <v>142.1</v>
      </c>
      <c r="AX56" s="22">
        <v>28.36</v>
      </c>
      <c r="AY56" s="22">
        <v>67.38</v>
      </c>
      <c r="AZ56" s="22">
        <v>88.26</v>
      </c>
      <c r="BA56" s="22">
        <v>251.7</v>
      </c>
      <c r="BB56" s="22">
        <v>22.46</v>
      </c>
      <c r="BC56" s="22">
        <v>4.84</v>
      </c>
      <c r="BD56" s="22">
        <v>13.76</v>
      </c>
      <c r="BE56" s="22">
        <v>45.36</v>
      </c>
      <c r="BF56" s="22">
        <v>25.69</v>
      </c>
      <c r="BG56" s="22">
        <v>51.99</v>
      </c>
      <c r="BH56" s="22">
        <v>1.21</v>
      </c>
      <c r="BI56" s="22">
        <v>33.65</v>
      </c>
      <c r="BJ56" s="22">
        <v>445.8</v>
      </c>
      <c r="BK56" s="22">
        <v>1.26</v>
      </c>
      <c r="BL56" s="22">
        <v>0.38</v>
      </c>
      <c r="BM56" s="22">
        <v>1.26</v>
      </c>
      <c r="BN56" s="22">
        <v>13.26</v>
      </c>
      <c r="BO56" s="22">
        <v>1.69</v>
      </c>
      <c r="BP56" s="22">
        <v>3.23</v>
      </c>
      <c r="BQ56" s="22">
        <v>0</v>
      </c>
      <c r="BR56" s="22">
        <v>0</v>
      </c>
      <c r="BS56" s="22">
        <v>0</v>
      </c>
      <c r="BT56" s="22">
        <v>4.3499999999999996</v>
      </c>
      <c r="BU56" s="22">
        <v>1.88</v>
      </c>
      <c r="BV56" s="22">
        <v>227.1</v>
      </c>
      <c r="BW56" s="22">
        <v>14</v>
      </c>
    </row>
    <row r="57" spans="1:85" x14ac:dyDescent="0.2">
      <c r="A57" t="s">
        <v>841</v>
      </c>
      <c r="B57" t="s">
        <v>915</v>
      </c>
      <c r="C57" t="s">
        <v>1006</v>
      </c>
      <c r="D57" s="4" t="s">
        <v>917</v>
      </c>
      <c r="E57" s="5" t="s">
        <v>1007</v>
      </c>
      <c r="F57" s="6"/>
      <c r="G57" s="4"/>
      <c r="H57" s="4"/>
      <c r="I57" s="14" t="s">
        <v>919</v>
      </c>
      <c r="J57" s="15" t="s">
        <v>987</v>
      </c>
      <c r="K57" t="s">
        <v>977</v>
      </c>
      <c r="N57">
        <v>1</v>
      </c>
      <c r="O57" s="6" t="s">
        <v>31</v>
      </c>
      <c r="P57" s="17">
        <v>48.246652133291803</v>
      </c>
      <c r="Q57" s="17">
        <v>10.734973528495797</v>
      </c>
      <c r="R57" s="17">
        <v>20.144814699470572</v>
      </c>
      <c r="S57" s="17">
        <v>20.873559638741824</v>
      </c>
      <c r="U57">
        <v>1284.3999999999999</v>
      </c>
      <c r="AW57" s="22">
        <v>94.6</v>
      </c>
      <c r="AX57" s="22">
        <v>41.48</v>
      </c>
      <c r="AY57" s="22">
        <v>122.66</v>
      </c>
      <c r="AZ57" s="22">
        <v>137.88</v>
      </c>
      <c r="BA57" s="22">
        <v>67.7</v>
      </c>
      <c r="BB57" s="22">
        <v>23.96</v>
      </c>
      <c r="BC57" s="22">
        <v>16.53</v>
      </c>
      <c r="BD57" s="22">
        <v>38.76</v>
      </c>
      <c r="BE57" s="22">
        <v>3.32</v>
      </c>
      <c r="BF57" s="22">
        <v>27.98</v>
      </c>
      <c r="BG57" s="22">
        <v>30.96</v>
      </c>
      <c r="BH57" s="22">
        <v>0.93</v>
      </c>
      <c r="BI57" s="22">
        <v>71.37</v>
      </c>
      <c r="BJ57" s="22">
        <v>320.89999999999998</v>
      </c>
      <c r="BK57" s="22">
        <v>0.67</v>
      </c>
      <c r="BL57" s="22">
        <v>0.68</v>
      </c>
      <c r="BM57" s="22">
        <v>0.74</v>
      </c>
      <c r="BN57" s="22">
        <v>3.74</v>
      </c>
      <c r="BO57" s="22">
        <v>0.61</v>
      </c>
      <c r="BP57" s="22">
        <v>2.44</v>
      </c>
      <c r="BQ57" s="22">
        <v>0.3</v>
      </c>
      <c r="BR57" s="22">
        <v>0.67</v>
      </c>
      <c r="BS57" s="22">
        <v>3.43</v>
      </c>
      <c r="BT57" s="22">
        <v>3.33</v>
      </c>
      <c r="BU57" s="22">
        <v>0.66</v>
      </c>
      <c r="BV57" s="22">
        <v>257.2</v>
      </c>
      <c r="BW57" s="22">
        <v>10.9</v>
      </c>
    </row>
    <row r="58" spans="1:85" x14ac:dyDescent="0.2">
      <c r="A58" t="s">
        <v>841</v>
      </c>
      <c r="B58" t="s">
        <v>915</v>
      </c>
      <c r="C58" s="4" t="s">
        <v>1013</v>
      </c>
      <c r="D58" s="4" t="s">
        <v>917</v>
      </c>
      <c r="E58" s="5" t="s">
        <v>1014</v>
      </c>
      <c r="F58" s="6"/>
      <c r="G58" s="4"/>
      <c r="H58" s="4"/>
      <c r="I58" s="14" t="s">
        <v>919</v>
      </c>
      <c r="J58" s="15" t="s">
        <v>937</v>
      </c>
      <c r="K58" t="s">
        <v>938</v>
      </c>
      <c r="N58">
        <v>1</v>
      </c>
      <c r="O58" s="6" t="s">
        <v>0</v>
      </c>
      <c r="P58" s="17">
        <v>48.01</v>
      </c>
      <c r="Q58" s="17">
        <v>18.64</v>
      </c>
      <c r="S58" s="17">
        <v>33.35</v>
      </c>
      <c r="U58">
        <v>100</v>
      </c>
      <c r="CE58" s="22">
        <v>18.64</v>
      </c>
      <c r="CF58" s="22">
        <v>48.01</v>
      </c>
      <c r="CG58" s="22">
        <v>33.35</v>
      </c>
    </row>
    <row r="59" spans="1:85" x14ac:dyDescent="0.2">
      <c r="A59" t="s">
        <v>841</v>
      </c>
      <c r="B59" t="s">
        <v>915</v>
      </c>
      <c r="C59" s="4" t="s">
        <v>1020</v>
      </c>
      <c r="D59" s="4" t="s">
        <v>917</v>
      </c>
      <c r="E59" s="5" t="s">
        <v>1021</v>
      </c>
      <c r="F59" s="6"/>
      <c r="G59" s="4"/>
      <c r="H59" s="4"/>
      <c r="I59" s="7" t="s">
        <v>919</v>
      </c>
      <c r="J59" s="8" t="s">
        <v>1022</v>
      </c>
      <c r="K59" s="4" t="s">
        <v>1023</v>
      </c>
      <c r="N59">
        <v>1</v>
      </c>
      <c r="O59" s="6" t="s">
        <v>0</v>
      </c>
      <c r="P59" s="17">
        <v>45.775401069518715</v>
      </c>
      <c r="Q59" s="17">
        <v>18.074866310160427</v>
      </c>
      <c r="S59" s="17">
        <v>36.149732620320854</v>
      </c>
      <c r="U59">
        <v>935</v>
      </c>
      <c r="CE59" s="22">
        <v>169</v>
      </c>
      <c r="CF59" s="22">
        <v>428</v>
      </c>
      <c r="CG59" s="22">
        <v>338</v>
      </c>
    </row>
    <row r="60" spans="1:85" x14ac:dyDescent="0.2">
      <c r="A60" t="s">
        <v>841</v>
      </c>
      <c r="B60" t="s">
        <v>915</v>
      </c>
      <c r="C60" s="4" t="s">
        <v>1020</v>
      </c>
      <c r="D60" s="4" t="s">
        <v>917</v>
      </c>
      <c r="E60" s="5" t="s">
        <v>1021</v>
      </c>
      <c r="F60" s="6"/>
      <c r="G60" s="4"/>
      <c r="H60" s="4"/>
      <c r="I60" s="7" t="s">
        <v>919</v>
      </c>
      <c r="J60" s="8" t="s">
        <v>1024</v>
      </c>
      <c r="K60" t="s">
        <v>63</v>
      </c>
      <c r="N60">
        <v>1</v>
      </c>
      <c r="O60" s="6" t="s">
        <v>31</v>
      </c>
      <c r="P60" s="17">
        <v>49.740394600207679</v>
      </c>
      <c r="Q60" s="17">
        <v>22.845275181723778</v>
      </c>
      <c r="S60" s="17">
        <v>27.414330218068532</v>
      </c>
      <c r="U60">
        <v>963</v>
      </c>
      <c r="CE60" s="22">
        <v>220</v>
      </c>
      <c r="CF60" s="22">
        <v>479</v>
      </c>
      <c r="CG60" s="22">
        <v>264</v>
      </c>
    </row>
    <row r="61" spans="1:85" x14ac:dyDescent="0.2">
      <c r="A61" t="s">
        <v>841</v>
      </c>
      <c r="B61" t="s">
        <v>915</v>
      </c>
      <c r="C61" s="4" t="s">
        <v>1020</v>
      </c>
      <c r="D61" s="4" t="s">
        <v>917</v>
      </c>
      <c r="E61" s="5" t="s">
        <v>1021</v>
      </c>
      <c r="F61" s="6"/>
      <c r="G61" s="4"/>
      <c r="H61" s="4"/>
      <c r="I61" s="7" t="s">
        <v>919</v>
      </c>
      <c r="J61" s="8" t="s">
        <v>1025</v>
      </c>
      <c r="K61" s="4" t="s">
        <v>1026</v>
      </c>
      <c r="N61">
        <v>1</v>
      </c>
      <c r="O61" s="6" t="s">
        <v>31</v>
      </c>
      <c r="P61" s="17">
        <v>58.308437210260635</v>
      </c>
      <c r="Q61" s="17">
        <v>20.469764087771708</v>
      </c>
      <c r="S61" s="17">
        <v>21.22179870196765</v>
      </c>
      <c r="U61">
        <v>970.7</v>
      </c>
      <c r="CE61" s="22">
        <v>198.7</v>
      </c>
      <c r="CF61" s="22">
        <v>566</v>
      </c>
      <c r="CG61" s="22">
        <v>206</v>
      </c>
    </row>
    <row r="62" spans="1:85" x14ac:dyDescent="0.2">
      <c r="A62" t="s">
        <v>841</v>
      </c>
      <c r="B62" t="s">
        <v>915</v>
      </c>
      <c r="C62" s="4" t="s">
        <v>1020</v>
      </c>
      <c r="D62" s="4" t="s">
        <v>917</v>
      </c>
      <c r="E62" s="5" t="s">
        <v>1021</v>
      </c>
      <c r="F62" s="6"/>
      <c r="G62" s="4"/>
      <c r="H62" s="4"/>
      <c r="I62" s="7" t="s">
        <v>919</v>
      </c>
      <c r="J62" s="8" t="s">
        <v>1027</v>
      </c>
      <c r="K62" t="s">
        <v>1028</v>
      </c>
      <c r="N62">
        <v>1</v>
      </c>
      <c r="O62" s="6" t="s">
        <v>31</v>
      </c>
      <c r="P62" s="17">
        <v>43.463908450704224</v>
      </c>
      <c r="Q62" s="17">
        <v>25.946302816901412</v>
      </c>
      <c r="S62" s="17">
        <v>30.589788732394368</v>
      </c>
      <c r="U62">
        <v>908.8</v>
      </c>
      <c r="CE62" s="22">
        <v>235.8</v>
      </c>
      <c r="CF62" s="22">
        <v>395</v>
      </c>
      <c r="CG62" s="22">
        <v>278</v>
      </c>
    </row>
    <row r="63" spans="1:85" x14ac:dyDescent="0.2">
      <c r="A63" t="s">
        <v>841</v>
      </c>
      <c r="B63" t="s">
        <v>915</v>
      </c>
      <c r="C63" s="4" t="s">
        <v>1020</v>
      </c>
      <c r="D63" s="4" t="s">
        <v>917</v>
      </c>
      <c r="E63" s="5" t="s">
        <v>1021</v>
      </c>
      <c r="F63" s="6"/>
      <c r="G63" s="4"/>
      <c r="H63" s="4"/>
      <c r="I63" s="7" t="s">
        <v>919</v>
      </c>
      <c r="J63" s="8" t="s">
        <v>1029</v>
      </c>
      <c r="K63" t="s">
        <v>1030</v>
      </c>
      <c r="N63">
        <v>1</v>
      </c>
      <c r="O63" s="6" t="s">
        <v>31</v>
      </c>
      <c r="P63" s="17">
        <v>47.947491378351323</v>
      </c>
      <c r="Q63" s="17">
        <v>24.351985760373793</v>
      </c>
      <c r="S63" s="17">
        <v>27.700522861274891</v>
      </c>
      <c r="U63">
        <v>898.9</v>
      </c>
      <c r="CE63" s="22">
        <v>218.9</v>
      </c>
      <c r="CF63" s="22">
        <v>431</v>
      </c>
      <c r="CG63" s="22">
        <v>249</v>
      </c>
    </row>
    <row r="64" spans="1:85" x14ac:dyDescent="0.2">
      <c r="A64" t="s">
        <v>841</v>
      </c>
      <c r="B64" t="s">
        <v>915</v>
      </c>
      <c r="C64" s="4" t="s">
        <v>1020</v>
      </c>
      <c r="D64" s="4" t="s">
        <v>917</v>
      </c>
      <c r="E64" s="5" t="s">
        <v>1021</v>
      </c>
      <c r="F64" s="6"/>
      <c r="G64" s="4"/>
      <c r="H64" s="4"/>
      <c r="I64" s="7" t="s">
        <v>919</v>
      </c>
      <c r="J64" s="8" t="s">
        <v>1031</v>
      </c>
      <c r="K64" t="s">
        <v>1032</v>
      </c>
      <c r="N64">
        <v>1</v>
      </c>
      <c r="O64" s="6" t="s">
        <v>31</v>
      </c>
      <c r="P64" s="17">
        <v>53.322224536554884</v>
      </c>
      <c r="Q64" s="17">
        <v>24.078317017288061</v>
      </c>
      <c r="S64" s="17">
        <v>22.599458446157051</v>
      </c>
      <c r="U64">
        <v>960.2</v>
      </c>
      <c r="CE64" s="22">
        <v>231.2</v>
      </c>
      <c r="CF64" s="22">
        <v>512</v>
      </c>
      <c r="CG64" s="22">
        <v>217</v>
      </c>
    </row>
    <row r="65" spans="1:89" x14ac:dyDescent="0.2">
      <c r="A65" t="s">
        <v>841</v>
      </c>
      <c r="B65" t="s">
        <v>915</v>
      </c>
      <c r="C65" s="4" t="s">
        <v>1020</v>
      </c>
      <c r="D65" s="4" t="s">
        <v>917</v>
      </c>
      <c r="E65" s="5" t="s">
        <v>1021</v>
      </c>
      <c r="F65" s="6"/>
      <c r="G65" s="4"/>
      <c r="H65" s="4"/>
      <c r="I65" s="7" t="s">
        <v>919</v>
      </c>
      <c r="J65" s="8" t="s">
        <v>1033</v>
      </c>
      <c r="K65" t="s">
        <v>1034</v>
      </c>
      <c r="N65">
        <v>1</v>
      </c>
      <c r="O65" s="6" t="s">
        <v>31</v>
      </c>
      <c r="P65" s="17">
        <v>51.652028439983269</v>
      </c>
      <c r="Q65" s="17">
        <v>28.168130489335002</v>
      </c>
      <c r="S65" s="17">
        <v>20.179841070681722</v>
      </c>
      <c r="U65">
        <v>956.4</v>
      </c>
      <c r="CE65" s="22">
        <v>269.39999999999998</v>
      </c>
      <c r="CF65" s="22">
        <v>494</v>
      </c>
      <c r="CG65" s="22">
        <v>193</v>
      </c>
    </row>
    <row r="66" spans="1:89" x14ac:dyDescent="0.2">
      <c r="A66" t="s">
        <v>841</v>
      </c>
      <c r="B66" t="s">
        <v>915</v>
      </c>
      <c r="C66" s="4" t="s">
        <v>1020</v>
      </c>
      <c r="D66" s="4" t="s">
        <v>917</v>
      </c>
      <c r="E66" s="5" t="s">
        <v>1021</v>
      </c>
      <c r="F66" s="6"/>
      <c r="G66" s="4"/>
      <c r="H66" s="4"/>
      <c r="I66" s="7" t="s">
        <v>919</v>
      </c>
      <c r="J66" s="8" t="s">
        <v>1035</v>
      </c>
      <c r="K66" t="s">
        <v>1008</v>
      </c>
      <c r="N66">
        <v>1</v>
      </c>
      <c r="O66" s="6" t="s">
        <v>31</v>
      </c>
      <c r="P66" s="17">
        <v>46.036732721121318</v>
      </c>
      <c r="Q66" s="17">
        <v>21.942967617206381</v>
      </c>
      <c r="S66" s="17">
        <v>32.020299661672304</v>
      </c>
      <c r="U66">
        <v>827.6</v>
      </c>
      <c r="CE66" s="22">
        <v>181.6</v>
      </c>
      <c r="CF66" s="22">
        <v>381</v>
      </c>
      <c r="CG66" s="22">
        <v>265</v>
      </c>
    </row>
    <row r="67" spans="1:89" x14ac:dyDescent="0.2">
      <c r="A67" t="s">
        <v>841</v>
      </c>
      <c r="B67" t="s">
        <v>915</v>
      </c>
      <c r="C67" s="4" t="s">
        <v>1020</v>
      </c>
      <c r="D67" s="4" t="s">
        <v>917</v>
      </c>
      <c r="E67" s="5" t="s">
        <v>1021</v>
      </c>
      <c r="F67" s="6"/>
      <c r="G67" s="4"/>
      <c r="H67" s="4"/>
      <c r="I67" s="7" t="s">
        <v>919</v>
      </c>
      <c r="J67" s="8" t="s">
        <v>1036</v>
      </c>
      <c r="K67" t="s">
        <v>114</v>
      </c>
      <c r="N67">
        <v>1</v>
      </c>
      <c r="O67" s="6" t="s">
        <v>31</v>
      </c>
      <c r="P67" s="17">
        <v>48.440748440748443</v>
      </c>
      <c r="Q67" s="17">
        <v>30.97713097713098</v>
      </c>
      <c r="S67" s="17">
        <v>20.582120582120584</v>
      </c>
      <c r="U67">
        <v>962</v>
      </c>
      <c r="CE67" s="22">
        <v>298</v>
      </c>
      <c r="CF67" s="22">
        <v>466</v>
      </c>
      <c r="CG67" s="22">
        <v>198</v>
      </c>
    </row>
    <row r="68" spans="1:89" x14ac:dyDescent="0.2">
      <c r="A68" t="s">
        <v>841</v>
      </c>
      <c r="B68" t="s">
        <v>915</v>
      </c>
      <c r="C68" s="4" t="s">
        <v>1037</v>
      </c>
      <c r="D68" s="4" t="s">
        <v>917</v>
      </c>
      <c r="E68" s="5" t="s">
        <v>1038</v>
      </c>
      <c r="F68" s="6"/>
      <c r="G68" s="4"/>
      <c r="H68" s="4"/>
      <c r="I68" s="7" t="s">
        <v>919</v>
      </c>
      <c r="J68" s="8" t="s">
        <v>1039</v>
      </c>
      <c r="K68" t="s">
        <v>1040</v>
      </c>
      <c r="N68">
        <v>1</v>
      </c>
      <c r="O68" s="6" t="s">
        <v>0</v>
      </c>
      <c r="P68" s="17">
        <v>34.382318501170957</v>
      </c>
      <c r="Q68" s="17">
        <v>18.354800936768147</v>
      </c>
      <c r="R68" s="17">
        <v>7.4795081967213113</v>
      </c>
      <c r="S68" s="17">
        <v>39.783372365339574</v>
      </c>
      <c r="U68">
        <v>68.320000000000007</v>
      </c>
      <c r="CH68" s="22">
        <v>27.18</v>
      </c>
      <c r="CI68" s="22">
        <v>23.49</v>
      </c>
      <c r="CJ68" s="22">
        <v>12.54</v>
      </c>
      <c r="CK68" s="22">
        <v>5.1100000000000003</v>
      </c>
    </row>
    <row r="69" spans="1:89" x14ac:dyDescent="0.2">
      <c r="A69" t="s">
        <v>841</v>
      </c>
      <c r="B69" t="s">
        <v>915</v>
      </c>
      <c r="C69" s="4" t="s">
        <v>1045</v>
      </c>
      <c r="D69" s="4" t="s">
        <v>917</v>
      </c>
      <c r="E69" s="5" t="s">
        <v>1046</v>
      </c>
      <c r="F69" s="6"/>
      <c r="G69" s="4"/>
      <c r="H69" s="4"/>
      <c r="I69" s="7" t="s">
        <v>919</v>
      </c>
      <c r="J69" s="8" t="s">
        <v>1047</v>
      </c>
      <c r="K69"/>
      <c r="N69">
        <v>1</v>
      </c>
      <c r="O69" s="13" t="s">
        <v>31</v>
      </c>
      <c r="P69" s="17">
        <v>50.549450549450562</v>
      </c>
      <c r="Q69" s="17">
        <v>8.3916083916083917</v>
      </c>
      <c r="R69" s="17">
        <v>3.0969030969030973</v>
      </c>
      <c r="S69" s="17">
        <v>37.962037962037968</v>
      </c>
      <c r="T69" s="4" t="s">
        <v>1048</v>
      </c>
      <c r="U69">
        <v>100.1</v>
      </c>
      <c r="Z69" s="22">
        <v>3.1</v>
      </c>
      <c r="AA69" s="22">
        <v>8.4</v>
      </c>
      <c r="AB69" s="22">
        <v>50.6</v>
      </c>
      <c r="AC69" s="22">
        <v>38</v>
      </c>
    </row>
    <row r="70" spans="1:89" x14ac:dyDescent="0.2">
      <c r="A70" t="s">
        <v>841</v>
      </c>
      <c r="B70" t="s">
        <v>915</v>
      </c>
      <c r="C70" s="4" t="s">
        <v>1045</v>
      </c>
      <c r="D70" s="4" t="s">
        <v>917</v>
      </c>
      <c r="E70" s="5" t="s">
        <v>1046</v>
      </c>
      <c r="F70" s="6"/>
      <c r="G70" s="4"/>
      <c r="H70" s="4"/>
      <c r="I70" s="7" t="s">
        <v>919</v>
      </c>
      <c r="J70" s="8" t="s">
        <v>1047</v>
      </c>
      <c r="K70"/>
      <c r="N70">
        <v>1</v>
      </c>
      <c r="O70" s="13" t="s">
        <v>31</v>
      </c>
      <c r="P70" s="17">
        <v>37.200000000000003</v>
      </c>
      <c r="Q70" s="17">
        <v>9.5</v>
      </c>
      <c r="R70" s="17">
        <v>4</v>
      </c>
      <c r="S70" s="17">
        <v>49.3</v>
      </c>
      <c r="T70" s="4" t="s">
        <v>1049</v>
      </c>
      <c r="U70">
        <v>100</v>
      </c>
      <c r="V70" s="22" t="s">
        <v>1050</v>
      </c>
      <c r="W70" s="22" t="s">
        <v>856</v>
      </c>
      <c r="X70" s="22" t="s">
        <v>855</v>
      </c>
      <c r="Y70" s="22" t="s">
        <v>857</v>
      </c>
      <c r="Z70" s="22">
        <v>4</v>
      </c>
      <c r="AA70" s="22">
        <v>9.5</v>
      </c>
      <c r="AB70" s="22">
        <v>37.200000000000003</v>
      </c>
      <c r="AC70" s="22">
        <v>49.3</v>
      </c>
    </row>
    <row r="71" spans="1:89" x14ac:dyDescent="0.2">
      <c r="A71" t="s">
        <v>841</v>
      </c>
      <c r="B71" t="s">
        <v>915</v>
      </c>
      <c r="C71" s="4" t="s">
        <v>1082</v>
      </c>
      <c r="D71" s="4" t="s">
        <v>917</v>
      </c>
      <c r="E71" s="5" t="s">
        <v>1083</v>
      </c>
      <c r="F71" s="6"/>
      <c r="G71" s="4"/>
      <c r="H71" s="4"/>
      <c r="I71" s="7" t="s">
        <v>919</v>
      </c>
      <c r="J71" s="15" t="s">
        <v>978</v>
      </c>
      <c r="K71" t="s">
        <v>979</v>
      </c>
      <c r="N71">
        <v>1</v>
      </c>
      <c r="O71" s="6" t="s">
        <v>31</v>
      </c>
      <c r="P71" s="17">
        <v>42.1</v>
      </c>
      <c r="Q71" s="17">
        <v>37.700000000000003</v>
      </c>
      <c r="S71" s="17">
        <v>20.2</v>
      </c>
      <c r="W71" s="22">
        <v>42.1</v>
      </c>
      <c r="Y71" s="22">
        <v>20.2</v>
      </c>
    </row>
    <row r="72" spans="1:89" x14ac:dyDescent="0.2">
      <c r="A72" t="s">
        <v>841</v>
      </c>
      <c r="B72" t="s">
        <v>915</v>
      </c>
      <c r="C72" s="4" t="s">
        <v>1082</v>
      </c>
      <c r="D72" s="4" t="s">
        <v>917</v>
      </c>
      <c r="E72" s="5" t="s">
        <v>1083</v>
      </c>
      <c r="F72" s="6"/>
      <c r="G72" s="4"/>
      <c r="H72" s="4"/>
      <c r="I72" s="7" t="s">
        <v>919</v>
      </c>
      <c r="J72" t="s">
        <v>961</v>
      </c>
      <c r="K72" t="s">
        <v>1084</v>
      </c>
      <c r="N72">
        <v>1</v>
      </c>
      <c r="O72" s="6" t="s">
        <v>0</v>
      </c>
      <c r="P72" s="17">
        <v>59</v>
      </c>
      <c r="Q72" s="17">
        <v>7.2000000000000028</v>
      </c>
      <c r="S72" s="17">
        <v>33.799999999999997</v>
      </c>
      <c r="W72" s="22">
        <v>59</v>
      </c>
      <c r="Y72" s="22">
        <v>33.799999999999997</v>
      </c>
    </row>
    <row r="73" spans="1:89" x14ac:dyDescent="0.2">
      <c r="A73" t="s">
        <v>841</v>
      </c>
      <c r="B73" t="s">
        <v>915</v>
      </c>
      <c r="C73" s="4" t="s">
        <v>1082</v>
      </c>
      <c r="D73" s="4" t="s">
        <v>917</v>
      </c>
      <c r="E73" s="5" t="s">
        <v>1083</v>
      </c>
      <c r="F73" s="6"/>
      <c r="G73" s="4"/>
      <c r="H73" s="4"/>
      <c r="I73" s="7" t="s">
        <v>919</v>
      </c>
      <c r="J73" t="s">
        <v>966</v>
      </c>
      <c r="K73" t="s">
        <v>678</v>
      </c>
      <c r="N73">
        <v>1</v>
      </c>
      <c r="O73" s="6" t="s">
        <v>0</v>
      </c>
      <c r="P73" s="17">
        <v>41.1</v>
      </c>
      <c r="Q73" s="17">
        <v>39.700000000000003</v>
      </c>
      <c r="S73" s="17">
        <v>19.2</v>
      </c>
      <c r="W73" s="22">
        <v>41.1</v>
      </c>
      <c r="Y73" s="22">
        <v>19.2</v>
      </c>
      <c r="Z73" s="22" t="s">
        <v>1042</v>
      </c>
      <c r="AA73" s="22" t="s">
        <v>1085</v>
      </c>
      <c r="AB73" s="22" t="s">
        <v>857</v>
      </c>
      <c r="AC73" s="22" t="s">
        <v>1086</v>
      </c>
      <c r="AD73" s="22" t="s">
        <v>1087</v>
      </c>
      <c r="AE73" s="22" t="s">
        <v>1088</v>
      </c>
    </row>
    <row r="74" spans="1:89" x14ac:dyDescent="0.2">
      <c r="A74" t="s">
        <v>841</v>
      </c>
      <c r="B74" t="s">
        <v>915</v>
      </c>
      <c r="C74" s="4" t="s">
        <v>1089</v>
      </c>
      <c r="D74" s="4" t="s">
        <v>917</v>
      </c>
      <c r="E74" s="5" t="s">
        <v>1090</v>
      </c>
      <c r="F74" s="6"/>
      <c r="G74" s="4"/>
      <c r="H74" s="4"/>
      <c r="I74" s="7" t="s">
        <v>919</v>
      </c>
      <c r="J74" s="15" t="s">
        <v>1091</v>
      </c>
      <c r="K74"/>
      <c r="N74">
        <v>1</v>
      </c>
      <c r="O74" s="6" t="s">
        <v>31</v>
      </c>
      <c r="P74" s="17">
        <v>62.789380530973446</v>
      </c>
      <c r="Q74" s="17">
        <v>34.322123893805312</v>
      </c>
      <c r="S74" s="17">
        <v>2.8884955752212389</v>
      </c>
      <c r="U74">
        <v>141.25</v>
      </c>
      <c r="Z74" s="22">
        <v>32.82</v>
      </c>
      <c r="AA74" s="22">
        <v>55.03</v>
      </c>
      <c r="AB74" s="22">
        <v>4.08</v>
      </c>
      <c r="AC74" s="22">
        <v>4.34</v>
      </c>
      <c r="AD74" s="22">
        <v>11.32</v>
      </c>
      <c r="AE74" s="22">
        <v>33.659999999999997</v>
      </c>
    </row>
    <row r="75" spans="1:89" x14ac:dyDescent="0.2">
      <c r="A75" t="s">
        <v>841</v>
      </c>
      <c r="B75" s="4" t="s">
        <v>915</v>
      </c>
      <c r="C75" s="4" t="s">
        <v>1095</v>
      </c>
      <c r="D75" s="4" t="s">
        <v>917</v>
      </c>
      <c r="E75" s="5" t="s">
        <v>1096</v>
      </c>
      <c r="F75" s="6"/>
      <c r="G75" s="4"/>
      <c r="H75" s="4"/>
      <c r="I75" s="7" t="s">
        <v>919</v>
      </c>
      <c r="J75" s="8" t="s">
        <v>932</v>
      </c>
      <c r="K75"/>
      <c r="N75">
        <v>1</v>
      </c>
      <c r="O75" s="6" t="s">
        <v>0</v>
      </c>
      <c r="P75" s="17">
        <v>35.099999999999994</v>
      </c>
      <c r="Q75" s="17">
        <v>43.900000000000006</v>
      </c>
      <c r="S75" s="17">
        <v>21</v>
      </c>
      <c r="U75">
        <v>1000</v>
      </c>
      <c r="AP75" s="22">
        <v>137</v>
      </c>
      <c r="AQ75" s="22">
        <v>214</v>
      </c>
      <c r="AR75" s="22">
        <v>210</v>
      </c>
    </row>
    <row r="76" spans="1:89" x14ac:dyDescent="0.2">
      <c r="A76" t="s">
        <v>841</v>
      </c>
      <c r="B76" s="4" t="s">
        <v>915</v>
      </c>
      <c r="C76" s="4" t="s">
        <v>1095</v>
      </c>
      <c r="D76" s="4" t="s">
        <v>917</v>
      </c>
      <c r="E76" s="5" t="s">
        <v>1096</v>
      </c>
      <c r="F76" s="6"/>
      <c r="G76" s="4"/>
      <c r="H76" s="4"/>
      <c r="I76" s="7" t="s">
        <v>919</v>
      </c>
      <c r="J76" s="8" t="s">
        <v>1097</v>
      </c>
      <c r="K76"/>
      <c r="N76">
        <v>1</v>
      </c>
      <c r="O76" s="6" t="s">
        <v>0</v>
      </c>
      <c r="P76" s="17">
        <v>38.4</v>
      </c>
      <c r="Q76" s="17">
        <v>45.3</v>
      </c>
      <c r="S76" s="17">
        <v>16.3</v>
      </c>
      <c r="U76">
        <v>1000</v>
      </c>
      <c r="AP76" s="22">
        <v>150</v>
      </c>
      <c r="AQ76" s="22">
        <v>234</v>
      </c>
      <c r="AR76" s="22">
        <v>163</v>
      </c>
    </row>
    <row r="77" spans="1:89" x14ac:dyDescent="0.2">
      <c r="A77" t="s">
        <v>841</v>
      </c>
      <c r="B77" s="4" t="s">
        <v>915</v>
      </c>
      <c r="C77" s="4" t="s">
        <v>1095</v>
      </c>
      <c r="D77" s="4" t="s">
        <v>917</v>
      </c>
      <c r="E77" s="5" t="s">
        <v>1096</v>
      </c>
      <c r="F77" s="6"/>
      <c r="G77" s="4"/>
      <c r="H77" s="4"/>
      <c r="I77" s="7" t="s">
        <v>919</v>
      </c>
      <c r="J77" s="8" t="s">
        <v>1098</v>
      </c>
      <c r="K77"/>
      <c r="N77">
        <v>1</v>
      </c>
      <c r="O77" s="6" t="s">
        <v>0</v>
      </c>
      <c r="P77" s="17">
        <v>32.200000000000003</v>
      </c>
      <c r="Q77" s="17">
        <v>48.8</v>
      </c>
      <c r="S77" s="17">
        <v>19</v>
      </c>
      <c r="U77">
        <v>1000</v>
      </c>
      <c r="AP77" s="22">
        <v>136</v>
      </c>
      <c r="AQ77" s="22">
        <v>186</v>
      </c>
      <c r="AR77" s="22">
        <v>190</v>
      </c>
    </row>
    <row r="78" spans="1:89" x14ac:dyDescent="0.2">
      <c r="A78" t="s">
        <v>841</v>
      </c>
      <c r="B78" s="4" t="s">
        <v>915</v>
      </c>
      <c r="C78" s="4" t="s">
        <v>1095</v>
      </c>
      <c r="D78" s="4" t="s">
        <v>917</v>
      </c>
      <c r="E78" s="5" t="s">
        <v>1096</v>
      </c>
      <c r="F78" s="6"/>
      <c r="G78" s="4"/>
      <c r="H78" s="4"/>
      <c r="I78" s="7" t="s">
        <v>919</v>
      </c>
      <c r="J78" s="8" t="s">
        <v>1099</v>
      </c>
      <c r="K78"/>
      <c r="N78">
        <v>1</v>
      </c>
      <c r="O78" s="6" t="s">
        <v>0</v>
      </c>
      <c r="P78" s="17">
        <v>43.2</v>
      </c>
      <c r="Q78" s="17">
        <v>34.699999999999996</v>
      </c>
      <c r="S78" s="17">
        <v>22.1</v>
      </c>
      <c r="U78">
        <v>1000</v>
      </c>
      <c r="AP78" s="22">
        <v>151</v>
      </c>
      <c r="AQ78" s="22">
        <v>281</v>
      </c>
      <c r="AR78" s="22">
        <v>221</v>
      </c>
    </row>
    <row r="79" spans="1:89" x14ac:dyDescent="0.2">
      <c r="A79" t="s">
        <v>841</v>
      </c>
      <c r="B79" s="4" t="s">
        <v>915</v>
      </c>
      <c r="C79" s="4" t="s">
        <v>1095</v>
      </c>
      <c r="D79" s="4" t="s">
        <v>917</v>
      </c>
      <c r="E79" s="5" t="s">
        <v>1096</v>
      </c>
      <c r="F79" s="6"/>
      <c r="G79" s="4"/>
      <c r="H79" s="4"/>
      <c r="I79" s="7" t="s">
        <v>919</v>
      </c>
      <c r="J79" s="8" t="s">
        <v>1100</v>
      </c>
      <c r="K79"/>
      <c r="N79">
        <v>1</v>
      </c>
      <c r="O79" s="6" t="s">
        <v>0</v>
      </c>
      <c r="P79" s="17">
        <v>35.9</v>
      </c>
      <c r="Q79" s="17">
        <v>43.599999999999994</v>
      </c>
      <c r="S79" s="17">
        <v>20.5</v>
      </c>
      <c r="U79">
        <v>1000</v>
      </c>
      <c r="AP79" s="22">
        <v>129</v>
      </c>
      <c r="AQ79" s="22">
        <v>230</v>
      </c>
      <c r="AR79" s="22">
        <v>205</v>
      </c>
    </row>
    <row r="80" spans="1:89" x14ac:dyDescent="0.2">
      <c r="A80" t="s">
        <v>841</v>
      </c>
      <c r="B80" s="4" t="s">
        <v>915</v>
      </c>
      <c r="C80" s="4" t="s">
        <v>1095</v>
      </c>
      <c r="D80" s="4" t="s">
        <v>917</v>
      </c>
      <c r="E80" s="5" t="s">
        <v>1096</v>
      </c>
      <c r="F80" s="6"/>
      <c r="G80" s="4"/>
      <c r="H80" s="4"/>
      <c r="I80" s="7" t="s">
        <v>919</v>
      </c>
      <c r="J80" s="8" t="s">
        <v>1101</v>
      </c>
      <c r="K80"/>
      <c r="N80">
        <v>1</v>
      </c>
      <c r="O80" s="6" t="s">
        <v>31</v>
      </c>
      <c r="P80" s="17">
        <v>27.500000000000004</v>
      </c>
      <c r="Q80" s="17">
        <v>51</v>
      </c>
      <c r="S80" s="17">
        <v>21.5</v>
      </c>
      <c r="U80">
        <v>1000</v>
      </c>
      <c r="AP80" s="22">
        <v>130</v>
      </c>
      <c r="AQ80" s="22">
        <v>145</v>
      </c>
      <c r="AR80" s="22">
        <v>215</v>
      </c>
    </row>
    <row r="81" spans="1:44" x14ac:dyDescent="0.2">
      <c r="A81" t="s">
        <v>841</v>
      </c>
      <c r="B81" s="4" t="s">
        <v>915</v>
      </c>
      <c r="C81" s="4" t="s">
        <v>1095</v>
      </c>
      <c r="D81" s="4" t="s">
        <v>917</v>
      </c>
      <c r="E81" s="5" t="s">
        <v>1096</v>
      </c>
      <c r="F81" s="6"/>
      <c r="G81" s="4"/>
      <c r="H81" s="4"/>
      <c r="I81" s="7" t="s">
        <v>919</v>
      </c>
      <c r="J81" s="8" t="s">
        <v>1102</v>
      </c>
      <c r="K81"/>
      <c r="N81">
        <v>1</v>
      </c>
      <c r="O81" s="6" t="s">
        <v>31</v>
      </c>
      <c r="P81" s="17">
        <v>19.600000000000001</v>
      </c>
      <c r="Q81" s="17">
        <v>60.000000000000007</v>
      </c>
      <c r="S81" s="17">
        <v>20.399999999999999</v>
      </c>
      <c r="U81">
        <v>1000</v>
      </c>
      <c r="AP81" s="22">
        <v>108</v>
      </c>
      <c r="AQ81" s="22">
        <v>88</v>
      </c>
      <c r="AR81" s="22">
        <v>204</v>
      </c>
    </row>
    <row r="82" spans="1:44" x14ac:dyDescent="0.2">
      <c r="A82" t="s">
        <v>841</v>
      </c>
      <c r="B82" s="4" t="s">
        <v>915</v>
      </c>
      <c r="C82" s="4" t="s">
        <v>1095</v>
      </c>
      <c r="D82" s="4" t="s">
        <v>917</v>
      </c>
      <c r="E82" s="5" t="s">
        <v>1096</v>
      </c>
      <c r="F82" s="6"/>
      <c r="G82" s="4"/>
      <c r="H82" s="4"/>
      <c r="I82" s="7" t="s">
        <v>919</v>
      </c>
      <c r="J82" s="8" t="s">
        <v>1103</v>
      </c>
      <c r="K82"/>
      <c r="N82">
        <v>1</v>
      </c>
      <c r="O82" s="6" t="s">
        <v>31</v>
      </c>
      <c r="P82" s="17">
        <v>19.100000000000001</v>
      </c>
      <c r="Q82" s="17">
        <v>59.400000000000006</v>
      </c>
      <c r="S82" s="17">
        <v>21.5</v>
      </c>
      <c r="U82">
        <v>1000</v>
      </c>
      <c r="AP82" s="22">
        <v>92</v>
      </c>
      <c r="AQ82" s="22">
        <v>99</v>
      </c>
      <c r="AR82" s="22">
        <v>215</v>
      </c>
    </row>
    <row r="83" spans="1:44" x14ac:dyDescent="0.2">
      <c r="A83" t="s">
        <v>841</v>
      </c>
      <c r="B83" s="4" t="s">
        <v>915</v>
      </c>
      <c r="C83" s="4" t="s">
        <v>1095</v>
      </c>
      <c r="D83" s="4" t="s">
        <v>917</v>
      </c>
      <c r="E83" s="5" t="s">
        <v>1096</v>
      </c>
      <c r="F83" s="6"/>
      <c r="G83" s="4"/>
      <c r="H83" s="4"/>
      <c r="I83" s="7" t="s">
        <v>919</v>
      </c>
      <c r="J83" s="8" t="s">
        <v>1104</v>
      </c>
      <c r="K83"/>
      <c r="N83">
        <v>1</v>
      </c>
      <c r="O83" s="6" t="s">
        <v>31</v>
      </c>
      <c r="P83" s="17">
        <v>28.7</v>
      </c>
      <c r="Q83" s="17">
        <v>41.3</v>
      </c>
      <c r="S83" s="17">
        <v>30</v>
      </c>
      <c r="U83">
        <v>1000</v>
      </c>
      <c r="AP83" s="22">
        <v>135</v>
      </c>
      <c r="AQ83" s="22">
        <v>152</v>
      </c>
      <c r="AR83" s="22">
        <v>300</v>
      </c>
    </row>
    <row r="84" spans="1:44" x14ac:dyDescent="0.2">
      <c r="A84" t="s">
        <v>841</v>
      </c>
      <c r="B84" s="4" t="s">
        <v>915</v>
      </c>
      <c r="C84" s="4" t="s">
        <v>1095</v>
      </c>
      <c r="D84" s="4" t="s">
        <v>917</v>
      </c>
      <c r="E84" s="5" t="s">
        <v>1096</v>
      </c>
      <c r="F84" s="6"/>
      <c r="G84" s="4"/>
      <c r="H84" s="4"/>
      <c r="I84" s="7" t="s">
        <v>919</v>
      </c>
      <c r="J84" s="8" t="s">
        <v>1105</v>
      </c>
      <c r="K84"/>
      <c r="N84">
        <v>1</v>
      </c>
      <c r="O84" s="6" t="s">
        <v>31</v>
      </c>
      <c r="P84" s="17">
        <v>32.300000000000004</v>
      </c>
      <c r="Q84" s="17">
        <v>55.599999999999987</v>
      </c>
      <c r="S84" s="17">
        <v>12.1</v>
      </c>
      <c r="U84">
        <v>1000</v>
      </c>
      <c r="AP84" s="22">
        <v>147</v>
      </c>
      <c r="AQ84" s="22">
        <v>176</v>
      </c>
      <c r="AR84" s="22">
        <v>121</v>
      </c>
    </row>
    <row r="85" spans="1:44" x14ac:dyDescent="0.2">
      <c r="A85" t="s">
        <v>841</v>
      </c>
      <c r="B85" s="4" t="s">
        <v>915</v>
      </c>
      <c r="C85" s="4" t="s">
        <v>1095</v>
      </c>
      <c r="D85" s="4" t="s">
        <v>917</v>
      </c>
      <c r="E85" s="5" t="s">
        <v>1096</v>
      </c>
      <c r="F85" s="6"/>
      <c r="G85" s="4"/>
      <c r="H85" s="4"/>
      <c r="I85" s="7" t="s">
        <v>919</v>
      </c>
      <c r="J85" s="8" t="s">
        <v>930</v>
      </c>
      <c r="K85" t="s">
        <v>931</v>
      </c>
      <c r="N85">
        <v>1</v>
      </c>
      <c r="O85" s="6" t="s">
        <v>31</v>
      </c>
      <c r="P85" s="17">
        <v>42.1</v>
      </c>
      <c r="Q85" s="17">
        <v>30.9</v>
      </c>
      <c r="S85" s="17">
        <v>27</v>
      </c>
      <c r="U85">
        <v>1000</v>
      </c>
      <c r="AP85" s="22">
        <v>183</v>
      </c>
      <c r="AQ85" s="22">
        <v>238</v>
      </c>
      <c r="AR85" s="22">
        <v>270</v>
      </c>
    </row>
    <row r="86" spans="1:44" x14ac:dyDescent="0.2">
      <c r="A86" t="s">
        <v>841</v>
      </c>
      <c r="B86" s="4" t="s">
        <v>915</v>
      </c>
      <c r="C86" s="4" t="s">
        <v>1095</v>
      </c>
      <c r="D86" s="4" t="s">
        <v>917</v>
      </c>
      <c r="E86" s="5" t="s">
        <v>1096</v>
      </c>
      <c r="F86" s="6"/>
      <c r="G86" s="4"/>
      <c r="H86" s="4"/>
      <c r="I86" s="7" t="s">
        <v>919</v>
      </c>
      <c r="J86" s="8" t="s">
        <v>1106</v>
      </c>
      <c r="K86"/>
      <c r="N86">
        <v>1</v>
      </c>
      <c r="O86" s="6" t="s">
        <v>31</v>
      </c>
      <c r="P86" s="17">
        <v>36.5</v>
      </c>
      <c r="Q86" s="17">
        <v>40</v>
      </c>
      <c r="S86" s="17">
        <v>23.5</v>
      </c>
      <c r="U86">
        <v>1000</v>
      </c>
      <c r="AP86" s="22">
        <v>165</v>
      </c>
      <c r="AQ86" s="22">
        <v>200</v>
      </c>
      <c r="AR86" s="22">
        <v>235</v>
      </c>
    </row>
    <row r="87" spans="1:44" x14ac:dyDescent="0.2">
      <c r="A87" t="s">
        <v>841</v>
      </c>
      <c r="B87" s="4" t="s">
        <v>915</v>
      </c>
      <c r="C87" s="4" t="s">
        <v>1095</v>
      </c>
      <c r="D87" s="4" t="s">
        <v>917</v>
      </c>
      <c r="E87" s="5" t="s">
        <v>1096</v>
      </c>
      <c r="F87" s="6"/>
      <c r="G87" s="4"/>
      <c r="H87" s="4"/>
      <c r="I87" s="7" t="s">
        <v>919</v>
      </c>
      <c r="J87" s="8" t="s">
        <v>1107</v>
      </c>
      <c r="K87"/>
      <c r="N87">
        <v>1</v>
      </c>
      <c r="O87" s="6" t="s">
        <v>31</v>
      </c>
      <c r="P87" s="17">
        <v>15.5</v>
      </c>
      <c r="Q87" s="17">
        <v>75.400000000000006</v>
      </c>
      <c r="S87" s="17">
        <v>9.1</v>
      </c>
      <c r="U87">
        <v>1000</v>
      </c>
      <c r="AP87" s="22">
        <v>81</v>
      </c>
      <c r="AQ87" s="22">
        <v>74</v>
      </c>
      <c r="AR87" s="22">
        <v>91</v>
      </c>
    </row>
    <row r="88" spans="1:44" x14ac:dyDescent="0.2">
      <c r="A88" t="s">
        <v>841</v>
      </c>
      <c r="B88" s="4" t="s">
        <v>915</v>
      </c>
      <c r="C88" s="4" t="s">
        <v>1095</v>
      </c>
      <c r="D88" s="4" t="s">
        <v>917</v>
      </c>
      <c r="E88" s="5" t="s">
        <v>1096</v>
      </c>
      <c r="F88" s="6"/>
      <c r="G88" s="4"/>
      <c r="H88" s="4"/>
      <c r="I88" s="7" t="s">
        <v>919</v>
      </c>
      <c r="J88" s="8" t="s">
        <v>1108</v>
      </c>
      <c r="K88"/>
      <c r="N88">
        <v>1</v>
      </c>
      <c r="O88" s="6" t="s">
        <v>31</v>
      </c>
      <c r="P88" s="17">
        <v>20.599999999999998</v>
      </c>
      <c r="Q88" s="17">
        <v>66</v>
      </c>
      <c r="S88" s="17">
        <v>13.4</v>
      </c>
      <c r="U88">
        <v>1000</v>
      </c>
      <c r="AP88" s="22">
        <v>102</v>
      </c>
      <c r="AQ88" s="22">
        <v>104</v>
      </c>
      <c r="AR88" s="22">
        <v>134</v>
      </c>
    </row>
    <row r="89" spans="1:44" x14ac:dyDescent="0.2">
      <c r="A89" t="s">
        <v>841</v>
      </c>
      <c r="B89" s="4" t="s">
        <v>915</v>
      </c>
      <c r="C89" s="4" t="s">
        <v>1095</v>
      </c>
      <c r="D89" s="4" t="s">
        <v>917</v>
      </c>
      <c r="E89" s="5" t="s">
        <v>1096</v>
      </c>
      <c r="F89" s="6"/>
      <c r="G89" s="4"/>
      <c r="H89" s="4"/>
      <c r="I89" s="7" t="s">
        <v>919</v>
      </c>
      <c r="J89" s="8" t="s">
        <v>1109</v>
      </c>
      <c r="K89"/>
      <c r="N89">
        <v>1</v>
      </c>
      <c r="O89" s="6" t="s">
        <v>31</v>
      </c>
      <c r="P89" s="17">
        <v>23.3</v>
      </c>
      <c r="Q89" s="17">
        <v>67.100000000000009</v>
      </c>
      <c r="S89" s="17">
        <v>9.6</v>
      </c>
      <c r="U89">
        <v>1000</v>
      </c>
      <c r="AP89" s="22">
        <v>100</v>
      </c>
      <c r="AQ89" s="22">
        <v>133</v>
      </c>
      <c r="AR89" s="22">
        <v>96</v>
      </c>
    </row>
    <row r="90" spans="1:44" x14ac:dyDescent="0.2">
      <c r="A90" t="s">
        <v>841</v>
      </c>
      <c r="B90" s="4" t="s">
        <v>915</v>
      </c>
      <c r="C90" s="4" t="s">
        <v>1095</v>
      </c>
      <c r="D90" s="4" t="s">
        <v>917</v>
      </c>
      <c r="E90" s="5" t="s">
        <v>1096</v>
      </c>
      <c r="F90" s="6"/>
      <c r="G90" s="4"/>
      <c r="H90" s="4"/>
      <c r="I90" s="7" t="s">
        <v>919</v>
      </c>
      <c r="J90" s="8" t="s">
        <v>1110</v>
      </c>
      <c r="K90"/>
      <c r="N90">
        <v>1</v>
      </c>
      <c r="O90" s="6" t="s">
        <v>31</v>
      </c>
      <c r="P90" s="17">
        <v>32.9</v>
      </c>
      <c r="Q90" s="17">
        <v>38.5</v>
      </c>
      <c r="S90" s="17">
        <v>28.599999999999998</v>
      </c>
      <c r="U90">
        <v>1000</v>
      </c>
      <c r="AP90" s="22">
        <v>140</v>
      </c>
      <c r="AQ90" s="22">
        <v>189</v>
      </c>
      <c r="AR90" s="22">
        <v>286</v>
      </c>
    </row>
    <row r="91" spans="1:44" x14ac:dyDescent="0.2">
      <c r="A91" t="s">
        <v>841</v>
      </c>
      <c r="B91" s="4" t="s">
        <v>915</v>
      </c>
      <c r="C91" s="4" t="s">
        <v>1095</v>
      </c>
      <c r="D91" s="4" t="s">
        <v>917</v>
      </c>
      <c r="E91" s="5" t="s">
        <v>1096</v>
      </c>
      <c r="F91" s="6"/>
      <c r="G91" s="4"/>
      <c r="H91" s="4"/>
      <c r="I91" s="7" t="s">
        <v>919</v>
      </c>
      <c r="J91" s="8" t="s">
        <v>1111</v>
      </c>
      <c r="K91"/>
      <c r="N91">
        <v>1</v>
      </c>
      <c r="O91" s="6" t="s">
        <v>31</v>
      </c>
      <c r="P91" s="17">
        <v>19.100000000000001</v>
      </c>
      <c r="Q91" s="17">
        <v>70.100000000000009</v>
      </c>
      <c r="S91" s="17">
        <v>10.8</v>
      </c>
      <c r="U91">
        <v>1000</v>
      </c>
      <c r="AP91" s="22">
        <v>104</v>
      </c>
      <c r="AQ91" s="22">
        <v>87</v>
      </c>
      <c r="AR91" s="22">
        <v>108</v>
      </c>
    </row>
    <row r="92" spans="1:44" x14ac:dyDescent="0.2">
      <c r="A92" t="s">
        <v>841</v>
      </c>
      <c r="B92" s="4" t="s">
        <v>915</v>
      </c>
      <c r="C92" s="4" t="s">
        <v>1095</v>
      </c>
      <c r="D92" s="4" t="s">
        <v>917</v>
      </c>
      <c r="E92" s="5" t="s">
        <v>1096</v>
      </c>
      <c r="F92" s="6"/>
      <c r="G92" s="4"/>
      <c r="H92" s="4"/>
      <c r="I92" s="7" t="s">
        <v>919</v>
      </c>
      <c r="J92" s="8" t="s">
        <v>1112</v>
      </c>
      <c r="K92"/>
      <c r="N92">
        <v>1</v>
      </c>
      <c r="O92" s="6" t="s">
        <v>31</v>
      </c>
      <c r="P92" s="17">
        <v>15.7</v>
      </c>
      <c r="Q92" s="17">
        <v>78</v>
      </c>
      <c r="S92" s="17">
        <v>6.3</v>
      </c>
      <c r="U92">
        <v>1000</v>
      </c>
      <c r="AP92" s="22">
        <v>99</v>
      </c>
      <c r="AQ92" s="22">
        <v>58</v>
      </c>
      <c r="AR92" s="22">
        <v>63</v>
      </c>
    </row>
    <row r="93" spans="1:44" x14ac:dyDescent="0.2">
      <c r="A93" t="s">
        <v>841</v>
      </c>
      <c r="B93" s="4" t="s">
        <v>915</v>
      </c>
      <c r="C93" s="4" t="s">
        <v>1095</v>
      </c>
      <c r="D93" s="4" t="s">
        <v>917</v>
      </c>
      <c r="E93" s="5" t="s">
        <v>1096</v>
      </c>
      <c r="F93" s="6"/>
      <c r="G93" s="4"/>
      <c r="H93" s="4"/>
      <c r="I93" s="7" t="s">
        <v>919</v>
      </c>
      <c r="J93" s="8" t="s">
        <v>1113</v>
      </c>
      <c r="K93"/>
      <c r="N93">
        <v>1</v>
      </c>
      <c r="O93" s="6" t="s">
        <v>31</v>
      </c>
      <c r="P93" s="17">
        <v>14.799999999999999</v>
      </c>
      <c r="Q93" s="17">
        <v>62.900000000000006</v>
      </c>
      <c r="S93" s="17">
        <v>22.3</v>
      </c>
      <c r="U93">
        <v>1000</v>
      </c>
      <c r="AP93" s="22">
        <v>78</v>
      </c>
      <c r="AQ93" s="22">
        <v>70</v>
      </c>
      <c r="AR93" s="22">
        <v>223</v>
      </c>
    </row>
    <row r="94" spans="1:44" x14ac:dyDescent="0.2">
      <c r="A94" t="s">
        <v>841</v>
      </c>
      <c r="B94" s="4" t="s">
        <v>915</v>
      </c>
      <c r="C94" s="4" t="s">
        <v>1095</v>
      </c>
      <c r="D94" s="4" t="s">
        <v>917</v>
      </c>
      <c r="E94" s="5" t="s">
        <v>1096</v>
      </c>
      <c r="F94" s="6"/>
      <c r="G94" s="4"/>
      <c r="H94" s="4"/>
      <c r="I94" s="7" t="s">
        <v>919</v>
      </c>
      <c r="J94" s="8" t="s">
        <v>1114</v>
      </c>
      <c r="K94"/>
      <c r="N94">
        <v>1</v>
      </c>
      <c r="O94" s="6" t="s">
        <v>31</v>
      </c>
      <c r="P94" s="17">
        <v>17.5</v>
      </c>
      <c r="Q94" s="17">
        <v>65.400000000000006</v>
      </c>
      <c r="S94" s="17">
        <v>17.100000000000001</v>
      </c>
      <c r="U94">
        <v>1000</v>
      </c>
      <c r="AP94" s="22">
        <v>79</v>
      </c>
      <c r="AQ94" s="22">
        <v>96</v>
      </c>
      <c r="AR94" s="22">
        <v>171</v>
      </c>
    </row>
    <row r="95" spans="1:44" x14ac:dyDescent="0.2">
      <c r="A95" t="s">
        <v>841</v>
      </c>
      <c r="B95" s="4" t="s">
        <v>915</v>
      </c>
      <c r="C95" s="4" t="s">
        <v>1095</v>
      </c>
      <c r="D95" s="4" t="s">
        <v>917</v>
      </c>
      <c r="E95" s="5" t="s">
        <v>1096</v>
      </c>
      <c r="F95" s="6"/>
      <c r="G95" s="4"/>
      <c r="H95" s="4"/>
      <c r="I95" s="7" t="s">
        <v>919</v>
      </c>
      <c r="J95" s="8" t="s">
        <v>1115</v>
      </c>
      <c r="K95"/>
      <c r="N95">
        <v>1</v>
      </c>
      <c r="O95" s="6" t="s">
        <v>31</v>
      </c>
      <c r="P95" s="17">
        <v>22.6</v>
      </c>
      <c r="Q95" s="17">
        <v>60.400000000000006</v>
      </c>
      <c r="S95" s="17">
        <v>17</v>
      </c>
      <c r="U95">
        <v>1000</v>
      </c>
      <c r="AP95" s="22">
        <v>81</v>
      </c>
      <c r="AQ95" s="22">
        <v>145</v>
      </c>
      <c r="AR95" s="22">
        <v>170</v>
      </c>
    </row>
    <row r="96" spans="1:44" x14ac:dyDescent="0.2">
      <c r="A96" t="s">
        <v>841</v>
      </c>
      <c r="B96" s="4" t="s">
        <v>915</v>
      </c>
      <c r="C96" s="4" t="s">
        <v>1095</v>
      </c>
      <c r="D96" s="4" t="s">
        <v>917</v>
      </c>
      <c r="E96" s="5" t="s">
        <v>1096</v>
      </c>
      <c r="F96" s="6"/>
      <c r="G96" s="4"/>
      <c r="H96" s="4"/>
      <c r="I96" s="7" t="s">
        <v>919</v>
      </c>
      <c r="J96" s="8" t="s">
        <v>1116</v>
      </c>
      <c r="K96"/>
      <c r="N96">
        <v>1</v>
      </c>
      <c r="O96" s="6" t="s">
        <v>31</v>
      </c>
      <c r="P96" s="17">
        <v>19.600000000000001</v>
      </c>
      <c r="Q96" s="17">
        <v>69.600000000000009</v>
      </c>
      <c r="S96" s="17">
        <v>10.8</v>
      </c>
      <c r="U96">
        <v>1000</v>
      </c>
      <c r="AP96" s="22">
        <v>102</v>
      </c>
      <c r="AQ96" s="22">
        <v>94</v>
      </c>
      <c r="AR96" s="22">
        <v>108</v>
      </c>
    </row>
    <row r="97" spans="1:44" x14ac:dyDescent="0.2">
      <c r="A97" t="s">
        <v>841</v>
      </c>
      <c r="B97" s="4" t="s">
        <v>915</v>
      </c>
      <c r="C97" s="4" t="s">
        <v>1095</v>
      </c>
      <c r="D97" s="4" t="s">
        <v>917</v>
      </c>
      <c r="E97" s="5" t="s">
        <v>1096</v>
      </c>
      <c r="F97" s="6"/>
      <c r="G97" s="4"/>
      <c r="H97" s="4"/>
      <c r="I97" s="7" t="s">
        <v>919</v>
      </c>
      <c r="J97" s="8" t="s">
        <v>1117</v>
      </c>
      <c r="K97"/>
      <c r="N97">
        <v>1</v>
      </c>
      <c r="O97" s="6" t="s">
        <v>31</v>
      </c>
      <c r="P97" s="17">
        <v>18.899999999999999</v>
      </c>
      <c r="Q97" s="17">
        <v>58.3</v>
      </c>
      <c r="S97" s="17">
        <v>22.8</v>
      </c>
      <c r="U97">
        <v>1000</v>
      </c>
      <c r="AP97" s="22">
        <v>71</v>
      </c>
      <c r="AQ97" s="22">
        <v>118</v>
      </c>
      <c r="AR97" s="22">
        <v>228</v>
      </c>
    </row>
    <row r="98" spans="1:44" x14ac:dyDescent="0.2">
      <c r="A98" t="s">
        <v>841</v>
      </c>
      <c r="B98" s="4" t="s">
        <v>915</v>
      </c>
      <c r="C98" s="4" t="s">
        <v>1095</v>
      </c>
      <c r="D98" s="4" t="s">
        <v>917</v>
      </c>
      <c r="E98" s="5" t="s">
        <v>1096</v>
      </c>
      <c r="F98" s="6"/>
      <c r="G98" s="4"/>
      <c r="H98" s="4"/>
      <c r="I98" s="7" t="s">
        <v>919</v>
      </c>
      <c r="J98" s="8" t="s">
        <v>1118</v>
      </c>
      <c r="K98"/>
      <c r="N98">
        <v>1</v>
      </c>
      <c r="O98" s="6" t="s">
        <v>31</v>
      </c>
      <c r="P98" s="17">
        <v>19.2</v>
      </c>
      <c r="Q98" s="17">
        <v>66.2</v>
      </c>
      <c r="S98" s="17">
        <v>14.6</v>
      </c>
      <c r="U98">
        <v>1000</v>
      </c>
      <c r="AP98" s="22">
        <v>98</v>
      </c>
      <c r="AQ98" s="22">
        <v>94</v>
      </c>
      <c r="AR98" s="22">
        <v>146</v>
      </c>
    </row>
    <row r="99" spans="1:44" x14ac:dyDescent="0.2">
      <c r="A99" t="s">
        <v>841</v>
      </c>
      <c r="B99" s="4" t="s">
        <v>915</v>
      </c>
      <c r="C99" s="4" t="s">
        <v>1095</v>
      </c>
      <c r="D99" s="4" t="s">
        <v>917</v>
      </c>
      <c r="E99" s="5" t="s">
        <v>1096</v>
      </c>
      <c r="F99" s="6"/>
      <c r="G99" s="4"/>
      <c r="H99" s="4"/>
      <c r="I99" s="7" t="s">
        <v>919</v>
      </c>
      <c r="J99" s="8" t="s">
        <v>1119</v>
      </c>
      <c r="K99"/>
      <c r="N99">
        <v>1</v>
      </c>
      <c r="O99" s="6" t="s">
        <v>31</v>
      </c>
      <c r="P99" s="17">
        <v>37.799999999999997</v>
      </c>
      <c r="Q99" s="17">
        <v>46</v>
      </c>
      <c r="S99" s="17">
        <v>16.2</v>
      </c>
      <c r="U99">
        <v>1000</v>
      </c>
      <c r="AP99" s="22">
        <v>166</v>
      </c>
      <c r="AQ99" s="22">
        <v>212</v>
      </c>
      <c r="AR99" s="22">
        <v>162</v>
      </c>
    </row>
    <row r="100" spans="1:44" x14ac:dyDescent="0.2">
      <c r="A100" t="s">
        <v>841</v>
      </c>
      <c r="B100" s="4" t="s">
        <v>915</v>
      </c>
      <c r="C100" s="4" t="s">
        <v>1095</v>
      </c>
      <c r="D100" s="4" t="s">
        <v>917</v>
      </c>
      <c r="E100" s="5" t="s">
        <v>1096</v>
      </c>
      <c r="F100" s="6"/>
      <c r="G100" s="4"/>
      <c r="H100" s="4"/>
      <c r="I100" s="7" t="s">
        <v>919</v>
      </c>
      <c r="J100" s="8" t="s">
        <v>1120</v>
      </c>
      <c r="K100"/>
      <c r="N100">
        <v>1</v>
      </c>
      <c r="O100" s="6" t="s">
        <v>31</v>
      </c>
      <c r="P100" s="17">
        <v>35.5</v>
      </c>
      <c r="Q100" s="17">
        <v>43.7</v>
      </c>
      <c r="S100" s="17">
        <v>20.8</v>
      </c>
      <c r="U100">
        <v>1000</v>
      </c>
      <c r="AP100" s="22">
        <v>155</v>
      </c>
      <c r="AQ100" s="22">
        <v>200</v>
      </c>
      <c r="AR100" s="22">
        <v>208</v>
      </c>
    </row>
    <row r="101" spans="1:44" x14ac:dyDescent="0.2">
      <c r="A101" t="s">
        <v>841</v>
      </c>
      <c r="B101" s="4" t="s">
        <v>915</v>
      </c>
      <c r="C101" s="4" t="s">
        <v>1095</v>
      </c>
      <c r="D101" s="4" t="s">
        <v>917</v>
      </c>
      <c r="E101" s="5" t="s">
        <v>1096</v>
      </c>
      <c r="F101" s="6"/>
      <c r="G101" s="4"/>
      <c r="H101" s="4"/>
      <c r="I101" s="7" t="s">
        <v>919</v>
      </c>
      <c r="J101" s="8" t="s">
        <v>1121</v>
      </c>
      <c r="K101"/>
      <c r="N101">
        <v>1</v>
      </c>
      <c r="O101" s="6" t="s">
        <v>31</v>
      </c>
      <c r="P101" s="17">
        <v>23.599999999999998</v>
      </c>
      <c r="Q101" s="17">
        <v>59.2</v>
      </c>
      <c r="S101" s="17">
        <v>17.2</v>
      </c>
      <c r="U101">
        <v>1000</v>
      </c>
      <c r="AP101" s="22">
        <v>89</v>
      </c>
      <c r="AQ101" s="22">
        <v>147</v>
      </c>
      <c r="AR101" s="22">
        <v>172</v>
      </c>
    </row>
    <row r="102" spans="1:44" x14ac:dyDescent="0.2">
      <c r="A102" t="s">
        <v>841</v>
      </c>
      <c r="B102" s="4" t="s">
        <v>915</v>
      </c>
      <c r="C102" s="4" t="s">
        <v>1122</v>
      </c>
      <c r="D102" s="4" t="s">
        <v>917</v>
      </c>
      <c r="E102" s="5" t="s">
        <v>1090</v>
      </c>
      <c r="F102" s="6"/>
      <c r="G102" s="4"/>
      <c r="H102" s="4"/>
      <c r="I102" s="7" t="s">
        <v>919</v>
      </c>
      <c r="J102" s="8" t="s">
        <v>962</v>
      </c>
      <c r="K102" t="s">
        <v>655</v>
      </c>
      <c r="N102">
        <v>1</v>
      </c>
      <c r="O102" s="6" t="s">
        <v>0</v>
      </c>
      <c r="P102" s="16">
        <v>36.907381476295257</v>
      </c>
      <c r="Q102" s="16">
        <v>37.807561512302463</v>
      </c>
      <c r="R102" s="17">
        <v>4.2808561712342463</v>
      </c>
      <c r="S102" s="16">
        <v>21.004200840168036</v>
      </c>
      <c r="U102">
        <v>999.8</v>
      </c>
      <c r="Z102" s="22">
        <v>42.8</v>
      </c>
      <c r="AA102" s="22">
        <v>378</v>
      </c>
      <c r="AB102" s="22">
        <v>369</v>
      </c>
      <c r="AC102" s="22">
        <v>210</v>
      </c>
    </row>
    <row r="103" spans="1:44" x14ac:dyDescent="0.2">
      <c r="A103" t="s">
        <v>841</v>
      </c>
      <c r="B103" s="4" t="s">
        <v>915</v>
      </c>
      <c r="C103" t="s">
        <v>1124</v>
      </c>
      <c r="D103" s="4" t="s">
        <v>917</v>
      </c>
      <c r="E103" s="5" t="s">
        <v>1125</v>
      </c>
      <c r="F103" s="6"/>
      <c r="G103" s="4"/>
      <c r="H103" s="4"/>
      <c r="I103" s="7" t="s">
        <v>919</v>
      </c>
      <c r="J103" s="8" t="s">
        <v>1126</v>
      </c>
      <c r="K103" t="s">
        <v>798</v>
      </c>
      <c r="N103">
        <v>1</v>
      </c>
      <c r="O103" s="6" t="s">
        <v>31</v>
      </c>
      <c r="P103" s="16">
        <v>34.260047281323871</v>
      </c>
      <c r="Q103" s="16">
        <v>37.32387706855792</v>
      </c>
      <c r="R103" s="17">
        <v>4.747044917257683</v>
      </c>
      <c r="S103" s="16">
        <v>23.66903073286052</v>
      </c>
      <c r="U103">
        <v>105.75</v>
      </c>
      <c r="Z103" s="22">
        <v>5.0199999999999996</v>
      </c>
      <c r="AA103" s="22">
        <v>39.47</v>
      </c>
      <c r="AB103" s="22">
        <v>36.229999999999997</v>
      </c>
      <c r="AC103" s="22">
        <v>25.03</v>
      </c>
    </row>
    <row r="104" spans="1:44" x14ac:dyDescent="0.2">
      <c r="A104" t="s">
        <v>841</v>
      </c>
      <c r="B104" s="4" t="s">
        <v>915</v>
      </c>
      <c r="C104" t="s">
        <v>1124</v>
      </c>
      <c r="D104" s="4" t="s">
        <v>917</v>
      </c>
      <c r="E104" s="5" t="s">
        <v>1125</v>
      </c>
      <c r="F104" s="6"/>
      <c r="G104" s="4"/>
      <c r="H104" s="4"/>
      <c r="I104" s="7" t="s">
        <v>919</v>
      </c>
      <c r="J104" s="8" t="s">
        <v>1127</v>
      </c>
      <c r="K104" t="s">
        <v>1128</v>
      </c>
      <c r="N104">
        <v>1</v>
      </c>
      <c r="O104" s="6" t="s">
        <v>31</v>
      </c>
      <c r="P104" s="16">
        <v>38.51313054978273</v>
      </c>
      <c r="Q104" s="16">
        <v>27.347440015114298</v>
      </c>
      <c r="R104" s="17">
        <v>5.1860948422444739</v>
      </c>
      <c r="S104" s="16">
        <v>28.953334592858486</v>
      </c>
      <c r="U104">
        <v>105.86000000000001</v>
      </c>
      <c r="Z104" s="22">
        <v>5.49</v>
      </c>
      <c r="AA104" s="22">
        <v>28.95</v>
      </c>
      <c r="AB104" s="22">
        <v>40.770000000000003</v>
      </c>
      <c r="AC104" s="22">
        <v>30.65</v>
      </c>
    </row>
    <row r="105" spans="1:44" x14ac:dyDescent="0.2">
      <c r="A105" t="s">
        <v>841</v>
      </c>
      <c r="B105" s="4" t="s">
        <v>915</v>
      </c>
      <c r="C105" t="s">
        <v>1124</v>
      </c>
      <c r="D105" s="4" t="s">
        <v>917</v>
      </c>
      <c r="E105" s="5" t="s">
        <v>1125</v>
      </c>
      <c r="F105" s="6"/>
      <c r="G105" s="4"/>
      <c r="H105" s="4"/>
      <c r="I105" s="7" t="s">
        <v>919</v>
      </c>
      <c r="J105" s="8" t="s">
        <v>939</v>
      </c>
      <c r="K105" t="s">
        <v>1129</v>
      </c>
      <c r="N105">
        <v>1</v>
      </c>
      <c r="O105" s="6" t="s">
        <v>0</v>
      </c>
      <c r="P105" s="16">
        <v>39.638745533942043</v>
      </c>
      <c r="Q105" s="16">
        <v>14.757840412862247</v>
      </c>
      <c r="R105" s="17">
        <v>10.90710599444224</v>
      </c>
      <c r="S105" s="16">
        <v>34.69630805875348</v>
      </c>
      <c r="U105">
        <v>100.75999999999999</v>
      </c>
      <c r="Z105" s="22">
        <v>10.99</v>
      </c>
      <c r="AA105" s="22">
        <v>14.87</v>
      </c>
      <c r="AB105" s="22">
        <v>39.94</v>
      </c>
      <c r="AC105" s="22">
        <v>34.96</v>
      </c>
    </row>
    <row r="106" spans="1:44" x14ac:dyDescent="0.2">
      <c r="A106" t="s">
        <v>841</v>
      </c>
      <c r="B106" s="4" t="s">
        <v>915</v>
      </c>
      <c r="C106" t="s">
        <v>1124</v>
      </c>
      <c r="D106" s="4" t="s">
        <v>917</v>
      </c>
      <c r="E106" s="5" t="s">
        <v>1125</v>
      </c>
      <c r="F106" s="6"/>
      <c r="G106" s="4"/>
      <c r="H106" s="4"/>
      <c r="I106" s="7" t="s">
        <v>919</v>
      </c>
      <c r="J106" s="8" t="s">
        <v>953</v>
      </c>
      <c r="K106" t="s">
        <v>700</v>
      </c>
      <c r="N106">
        <v>1</v>
      </c>
      <c r="O106" s="6" t="s">
        <v>0</v>
      </c>
      <c r="P106" s="16">
        <v>29.486298006089772</v>
      </c>
      <c r="Q106" s="16">
        <v>36.941361359394946</v>
      </c>
      <c r="R106" s="17">
        <v>10.215106571063746</v>
      </c>
      <c r="S106" s="16">
        <v>23.357234063451529</v>
      </c>
      <c r="U106">
        <v>101.81</v>
      </c>
      <c r="Z106" s="22">
        <v>10.4</v>
      </c>
      <c r="AA106" s="22">
        <v>37.61</v>
      </c>
      <c r="AB106" s="22">
        <v>30.02</v>
      </c>
      <c r="AC106" s="22">
        <v>23.78</v>
      </c>
    </row>
    <row r="107" spans="1:44" x14ac:dyDescent="0.2">
      <c r="A107" t="s">
        <v>841</v>
      </c>
      <c r="B107" s="4" t="s">
        <v>915</v>
      </c>
      <c r="C107" t="s">
        <v>1124</v>
      </c>
      <c r="D107" s="4" t="s">
        <v>917</v>
      </c>
      <c r="E107" s="5" t="s">
        <v>1125</v>
      </c>
      <c r="F107" s="6"/>
      <c r="G107" s="4"/>
      <c r="H107" s="4"/>
      <c r="I107" s="7" t="s">
        <v>919</v>
      </c>
      <c r="J107" s="8" t="s">
        <v>962</v>
      </c>
      <c r="K107" t="s">
        <v>655</v>
      </c>
      <c r="N107">
        <v>1</v>
      </c>
      <c r="O107" s="6" t="s">
        <v>0</v>
      </c>
      <c r="P107" s="16">
        <v>39.833942868439259</v>
      </c>
      <c r="Q107" s="16">
        <v>21.874073341899773</v>
      </c>
      <c r="R107" s="17">
        <v>8.7674211722842728</v>
      </c>
      <c r="S107" s="16">
        <v>29.524562617376692</v>
      </c>
      <c r="U107">
        <v>101.17</v>
      </c>
      <c r="Z107" s="22">
        <v>8.8699999999999992</v>
      </c>
      <c r="AA107" s="22">
        <v>22.13</v>
      </c>
      <c r="AB107" s="22">
        <v>40.299999999999997</v>
      </c>
      <c r="AC107" s="22">
        <v>29.87</v>
      </c>
    </row>
    <row r="108" spans="1:44" x14ac:dyDescent="0.2">
      <c r="A108" t="s">
        <v>841</v>
      </c>
      <c r="B108" s="4" t="s">
        <v>915</v>
      </c>
      <c r="C108" t="s">
        <v>1124</v>
      </c>
      <c r="D108" s="4" t="s">
        <v>917</v>
      </c>
      <c r="E108" s="5" t="s">
        <v>1125</v>
      </c>
      <c r="F108" s="6"/>
      <c r="G108" s="4"/>
      <c r="H108" s="4"/>
      <c r="I108" s="7" t="s">
        <v>919</v>
      </c>
      <c r="J108" s="8" t="s">
        <v>971</v>
      </c>
      <c r="K108" t="s">
        <v>972</v>
      </c>
      <c r="N108">
        <v>1</v>
      </c>
      <c r="O108" s="6" t="s">
        <v>0</v>
      </c>
      <c r="P108" s="16">
        <v>35.906271536871124</v>
      </c>
      <c r="Q108" s="16">
        <v>25.854090774835093</v>
      </c>
      <c r="R108" s="17">
        <v>10.633060943191888</v>
      </c>
      <c r="S108" s="16">
        <v>27.606576745101901</v>
      </c>
      <c r="U108">
        <v>101.57</v>
      </c>
      <c r="Z108" s="22">
        <v>10.8</v>
      </c>
      <c r="AA108" s="22">
        <v>26.26</v>
      </c>
      <c r="AB108" s="22">
        <v>36.47</v>
      </c>
      <c r="AC108" s="22">
        <v>28.04</v>
      </c>
    </row>
    <row r="109" spans="1:44" x14ac:dyDescent="0.2">
      <c r="A109" t="s">
        <v>841</v>
      </c>
      <c r="B109" s="4" t="s">
        <v>915</v>
      </c>
      <c r="C109" t="s">
        <v>1124</v>
      </c>
      <c r="D109" s="4" t="s">
        <v>917</v>
      </c>
      <c r="E109" s="5" t="s">
        <v>1125</v>
      </c>
      <c r="F109" s="6"/>
      <c r="G109" s="4"/>
      <c r="H109" s="4"/>
      <c r="I109" s="7" t="s">
        <v>919</v>
      </c>
      <c r="J109" s="8" t="s">
        <v>1130</v>
      </c>
      <c r="K109" t="s">
        <v>1131</v>
      </c>
      <c r="N109">
        <v>1</v>
      </c>
      <c r="O109" s="6" t="s">
        <v>31</v>
      </c>
      <c r="P109" s="16">
        <v>44.998530420299801</v>
      </c>
      <c r="Q109" s="16">
        <v>19.408249240717154</v>
      </c>
      <c r="R109" s="17">
        <v>8.6803174292152434</v>
      </c>
      <c r="S109" s="16">
        <v>26.912902909767805</v>
      </c>
      <c r="U109">
        <v>102.07</v>
      </c>
      <c r="Z109" s="22">
        <v>8.86</v>
      </c>
      <c r="AA109" s="22">
        <v>19.809999999999999</v>
      </c>
      <c r="AB109" s="22">
        <v>45.93</v>
      </c>
      <c r="AC109" s="22">
        <v>27.47</v>
      </c>
    </row>
    <row r="110" spans="1:44" x14ac:dyDescent="0.2">
      <c r="A110" t="s">
        <v>841</v>
      </c>
      <c r="B110" s="4" t="s">
        <v>915</v>
      </c>
      <c r="C110" t="s">
        <v>1124</v>
      </c>
      <c r="D110" s="4" t="s">
        <v>917</v>
      </c>
      <c r="E110" s="5" t="s">
        <v>1125</v>
      </c>
      <c r="F110" s="6"/>
      <c r="G110" s="4"/>
      <c r="H110" s="4"/>
      <c r="I110" s="7" t="s">
        <v>919</v>
      </c>
      <c r="J110" s="8" t="s">
        <v>1132</v>
      </c>
      <c r="K110" t="s">
        <v>1133</v>
      </c>
      <c r="N110">
        <v>1</v>
      </c>
      <c r="O110" s="6" t="s">
        <v>31</v>
      </c>
      <c r="P110" s="16">
        <v>41.045943304007814</v>
      </c>
      <c r="Q110" s="16">
        <v>30.38123167155425</v>
      </c>
      <c r="R110" s="17">
        <v>5.513196480938416</v>
      </c>
      <c r="S110" s="16">
        <v>23.059628543499507</v>
      </c>
      <c r="U110">
        <v>102.30000000000001</v>
      </c>
      <c r="Z110" s="22">
        <v>5.64</v>
      </c>
      <c r="AA110" s="22">
        <v>31.08</v>
      </c>
      <c r="AB110" s="22">
        <v>41.99</v>
      </c>
      <c r="AC110" s="22">
        <v>23.59</v>
      </c>
    </row>
    <row r="111" spans="1:44" x14ac:dyDescent="0.2">
      <c r="A111" t="s">
        <v>841</v>
      </c>
      <c r="B111" s="4" t="s">
        <v>915</v>
      </c>
      <c r="C111" t="s">
        <v>1124</v>
      </c>
      <c r="D111" s="4" t="s">
        <v>917</v>
      </c>
      <c r="E111" s="5" t="s">
        <v>1125</v>
      </c>
      <c r="F111" s="6"/>
      <c r="G111" s="4"/>
      <c r="H111" s="4"/>
      <c r="I111" s="7" t="s">
        <v>919</v>
      </c>
      <c r="J111" s="8" t="s">
        <v>1134</v>
      </c>
      <c r="K111" t="s">
        <v>1135</v>
      </c>
      <c r="N111">
        <v>1</v>
      </c>
      <c r="O111" s="6" t="s">
        <v>31</v>
      </c>
      <c r="P111" s="16">
        <v>41.927262033134014</v>
      </c>
      <c r="Q111" s="16">
        <v>23.615331830212728</v>
      </c>
      <c r="R111" s="17">
        <v>4.2446818939319684</v>
      </c>
      <c r="S111" s="16">
        <v>30.212724242721308</v>
      </c>
      <c r="U111">
        <v>102.00999999999999</v>
      </c>
      <c r="Z111" s="22">
        <v>4.33</v>
      </c>
      <c r="AA111" s="22">
        <v>24.09</v>
      </c>
      <c r="AB111" s="22">
        <v>42.77</v>
      </c>
      <c r="AC111" s="22">
        <v>30.82</v>
      </c>
    </row>
    <row r="112" spans="1:44" x14ac:dyDescent="0.2">
      <c r="A112" t="s">
        <v>841</v>
      </c>
      <c r="B112" s="4" t="s">
        <v>915</v>
      </c>
      <c r="C112" t="s">
        <v>1124</v>
      </c>
      <c r="D112" s="4" t="s">
        <v>917</v>
      </c>
      <c r="E112" s="5" t="s">
        <v>1125</v>
      </c>
      <c r="F112" s="6"/>
      <c r="G112" s="4"/>
      <c r="H112" s="4"/>
      <c r="I112" s="7" t="s">
        <v>919</v>
      </c>
      <c r="J112" s="8" t="s">
        <v>1136</v>
      </c>
      <c r="K112" t="s">
        <v>796</v>
      </c>
      <c r="N112">
        <v>1</v>
      </c>
      <c r="O112" s="6" t="s">
        <v>31</v>
      </c>
      <c r="P112" s="16">
        <v>33.966791438717728</v>
      </c>
      <c r="Q112" s="16">
        <v>37.997888472982055</v>
      </c>
      <c r="R112" s="17">
        <v>4.3766196372012667</v>
      </c>
      <c r="S112" s="16">
        <v>23.658700451098952</v>
      </c>
      <c r="U112">
        <v>104.19</v>
      </c>
      <c r="Z112" s="22">
        <v>4.5599999999999996</v>
      </c>
      <c r="AA112" s="22">
        <v>39.590000000000003</v>
      </c>
      <c r="AB112" s="22">
        <v>35.39</v>
      </c>
      <c r="AC112" s="22">
        <v>24.65</v>
      </c>
    </row>
    <row r="113" spans="1:29" x14ac:dyDescent="0.2">
      <c r="A113" t="s">
        <v>841</v>
      </c>
      <c r="B113" s="4" t="s">
        <v>915</v>
      </c>
      <c r="C113" t="s">
        <v>1124</v>
      </c>
      <c r="D113" s="4" t="s">
        <v>917</v>
      </c>
      <c r="E113" s="5" t="s">
        <v>1125</v>
      </c>
      <c r="F113" s="6"/>
      <c r="G113" s="4"/>
      <c r="H113" s="4"/>
      <c r="I113" s="7" t="s">
        <v>919</v>
      </c>
      <c r="J113" s="8" t="s">
        <v>1137</v>
      </c>
      <c r="K113" s="4" t="s">
        <v>1138</v>
      </c>
      <c r="N113">
        <v>1</v>
      </c>
      <c r="O113" s="6" t="s">
        <v>31</v>
      </c>
      <c r="P113" s="16">
        <v>38.456243854473939</v>
      </c>
      <c r="Q113" s="16">
        <v>32.035398230088489</v>
      </c>
      <c r="R113" s="17">
        <v>6.3815142576204522</v>
      </c>
      <c r="S113" s="16">
        <v>23.126843657817108</v>
      </c>
      <c r="U113">
        <v>101.7</v>
      </c>
      <c r="Z113" s="22">
        <v>6.49</v>
      </c>
      <c r="AA113" s="22">
        <v>32.58</v>
      </c>
      <c r="AB113" s="22">
        <v>39.11</v>
      </c>
      <c r="AC113" s="22">
        <v>23.52</v>
      </c>
    </row>
    <row r="114" spans="1:29" x14ac:dyDescent="0.2">
      <c r="A114" t="s">
        <v>841</v>
      </c>
      <c r="B114" s="4" t="s">
        <v>915</v>
      </c>
      <c r="C114" t="s">
        <v>1124</v>
      </c>
      <c r="D114" s="4" t="s">
        <v>917</v>
      </c>
      <c r="E114" s="5" t="s">
        <v>1125</v>
      </c>
      <c r="F114" s="6"/>
      <c r="G114" s="4"/>
      <c r="H114" s="4"/>
      <c r="I114" s="7" t="s">
        <v>919</v>
      </c>
      <c r="J114" s="8" t="s">
        <v>1139</v>
      </c>
      <c r="K114" t="s">
        <v>1140</v>
      </c>
      <c r="N114">
        <v>1</v>
      </c>
      <c r="O114" s="6" t="s">
        <v>31</v>
      </c>
      <c r="P114" s="16">
        <v>36.662286465177395</v>
      </c>
      <c r="Q114" s="16">
        <v>45.550966773042987</v>
      </c>
      <c r="R114" s="17">
        <v>5.8100244039797255</v>
      </c>
      <c r="S114" s="16">
        <v>11.976722357799886</v>
      </c>
      <c r="U114">
        <v>106.54</v>
      </c>
      <c r="Z114" s="22">
        <v>6.19</v>
      </c>
      <c r="AA114" s="22">
        <v>48.53</v>
      </c>
      <c r="AB114" s="22">
        <v>39.06</v>
      </c>
      <c r="AC114" s="22">
        <v>12.76</v>
      </c>
    </row>
    <row r="115" spans="1:29" x14ac:dyDescent="0.2">
      <c r="A115" t="s">
        <v>841</v>
      </c>
      <c r="B115" s="4" t="s">
        <v>915</v>
      </c>
      <c r="C115" t="s">
        <v>1124</v>
      </c>
      <c r="D115" s="4" t="s">
        <v>917</v>
      </c>
      <c r="E115" s="5" t="s">
        <v>1125</v>
      </c>
      <c r="F115" s="6"/>
      <c r="G115" s="4"/>
      <c r="H115" s="4"/>
      <c r="I115" s="7" t="s">
        <v>919</v>
      </c>
      <c r="J115" s="8" t="s">
        <v>1141</v>
      </c>
      <c r="K115" t="s">
        <v>1142</v>
      </c>
      <c r="N115">
        <v>1</v>
      </c>
      <c r="O115" s="6" t="s">
        <v>31</v>
      </c>
      <c r="P115" s="16">
        <v>40.55544803561061</v>
      </c>
      <c r="Q115" s="16">
        <v>35.562221792142445</v>
      </c>
      <c r="R115" s="17">
        <v>7.0350299980646414</v>
      </c>
      <c r="S115" s="16">
        <v>16.847300174182312</v>
      </c>
      <c r="U115">
        <v>103.33999999999999</v>
      </c>
      <c r="V115" s="22" t="s">
        <v>1143</v>
      </c>
      <c r="W115" s="22" t="s">
        <v>1144</v>
      </c>
      <c r="X115" s="22" t="s">
        <v>1145</v>
      </c>
      <c r="Z115" s="22">
        <v>7.27</v>
      </c>
      <c r="AA115" s="22">
        <v>36.75</v>
      </c>
      <c r="AB115" s="22">
        <v>41.91</v>
      </c>
      <c r="AC115" s="22">
        <v>17.41</v>
      </c>
    </row>
    <row r="116" spans="1:29" x14ac:dyDescent="0.2">
      <c r="A116" t="s">
        <v>841</v>
      </c>
      <c r="B116" t="s">
        <v>915</v>
      </c>
      <c r="C116" s="4" t="s">
        <v>1146</v>
      </c>
      <c r="D116" s="4" t="s">
        <v>917</v>
      </c>
      <c r="E116" s="12" t="s">
        <v>1147</v>
      </c>
      <c r="I116" s="7" t="s">
        <v>919</v>
      </c>
      <c r="J116" s="8" t="s">
        <v>982</v>
      </c>
      <c r="K116" s="7" t="s">
        <v>801</v>
      </c>
      <c r="N116">
        <v>1</v>
      </c>
      <c r="O116" s="6" t="s">
        <v>31</v>
      </c>
      <c r="P116" s="17">
        <v>43.1</v>
      </c>
      <c r="Q116" s="17">
        <v>44.8</v>
      </c>
      <c r="S116" s="17">
        <v>12.1</v>
      </c>
      <c r="U116">
        <v>100</v>
      </c>
      <c r="V116" s="22">
        <v>12.1</v>
      </c>
      <c r="W116" s="22">
        <v>43.1</v>
      </c>
      <c r="X116" s="22">
        <v>44.8</v>
      </c>
    </row>
    <row r="117" spans="1:29" x14ac:dyDescent="0.2">
      <c r="A117" t="s">
        <v>841</v>
      </c>
      <c r="B117" t="s">
        <v>915</v>
      </c>
      <c r="C117" s="4" t="s">
        <v>1146</v>
      </c>
      <c r="D117" s="4" t="s">
        <v>917</v>
      </c>
      <c r="E117" s="12" t="s">
        <v>1147</v>
      </c>
      <c r="I117" s="7" t="s">
        <v>919</v>
      </c>
      <c r="J117" t="s">
        <v>978</v>
      </c>
      <c r="K117" t="s">
        <v>1148</v>
      </c>
      <c r="N117">
        <v>1</v>
      </c>
      <c r="O117" s="6" t="s">
        <v>31</v>
      </c>
      <c r="P117" s="17">
        <v>47.5</v>
      </c>
      <c r="Q117" s="17">
        <v>31.1</v>
      </c>
      <c r="S117" s="17">
        <v>21.4</v>
      </c>
      <c r="U117">
        <v>100</v>
      </c>
      <c r="V117" s="22">
        <v>21.4</v>
      </c>
      <c r="W117" s="22">
        <v>47.5</v>
      </c>
      <c r="X117" s="22">
        <v>31.1</v>
      </c>
    </row>
    <row r="118" spans="1:29" x14ac:dyDescent="0.2">
      <c r="A118" t="s">
        <v>841</v>
      </c>
      <c r="B118" t="s">
        <v>915</v>
      </c>
      <c r="C118" s="4" t="s">
        <v>1146</v>
      </c>
      <c r="D118" s="4" t="s">
        <v>917</v>
      </c>
      <c r="E118" s="12" t="s">
        <v>1147</v>
      </c>
      <c r="I118" s="7" t="s">
        <v>919</v>
      </c>
      <c r="J118" s="8" t="s">
        <v>1149</v>
      </c>
      <c r="K118" t="s">
        <v>733</v>
      </c>
      <c r="N118">
        <v>1</v>
      </c>
      <c r="O118" s="6" t="s">
        <v>31</v>
      </c>
      <c r="P118" s="17">
        <v>47.4</v>
      </c>
      <c r="Q118" s="17">
        <v>32.4</v>
      </c>
      <c r="S118" s="17">
        <v>20.2</v>
      </c>
      <c r="U118">
        <v>100</v>
      </c>
      <c r="V118" s="22">
        <v>20.2</v>
      </c>
      <c r="W118" s="22">
        <v>47.4</v>
      </c>
      <c r="X118" s="22">
        <v>32.4</v>
      </c>
    </row>
    <row r="119" spans="1:29" x14ac:dyDescent="0.2">
      <c r="A119" t="s">
        <v>841</v>
      </c>
      <c r="B119" t="s">
        <v>915</v>
      </c>
      <c r="C119" s="4" t="s">
        <v>1146</v>
      </c>
      <c r="D119" s="4" t="s">
        <v>917</v>
      </c>
      <c r="E119" s="12" t="s">
        <v>1147</v>
      </c>
      <c r="I119" s="7" t="s">
        <v>919</v>
      </c>
      <c r="J119" s="8" t="s">
        <v>1063</v>
      </c>
      <c r="K119" t="s">
        <v>1150</v>
      </c>
      <c r="N119">
        <v>1</v>
      </c>
      <c r="O119" s="6" t="s">
        <v>0</v>
      </c>
      <c r="P119" s="17">
        <v>44.7</v>
      </c>
      <c r="Q119" s="17">
        <v>32.799999999999997</v>
      </c>
      <c r="S119" s="17">
        <v>22.5</v>
      </c>
      <c r="U119">
        <v>100</v>
      </c>
      <c r="V119" s="22">
        <v>22.5</v>
      </c>
      <c r="W119" s="22">
        <v>44.7</v>
      </c>
      <c r="X119" s="22">
        <v>32.799999999999997</v>
      </c>
    </row>
    <row r="120" spans="1:29" x14ac:dyDescent="0.2">
      <c r="A120" t="s">
        <v>841</v>
      </c>
      <c r="B120" t="s">
        <v>915</v>
      </c>
      <c r="C120" s="4" t="s">
        <v>1146</v>
      </c>
      <c r="D120" s="4" t="s">
        <v>917</v>
      </c>
      <c r="E120" s="12" t="s">
        <v>1147</v>
      </c>
      <c r="I120" s="7" t="s">
        <v>919</v>
      </c>
      <c r="J120" s="8" t="s">
        <v>1151</v>
      </c>
      <c r="K120" t="s">
        <v>1152</v>
      </c>
      <c r="N120">
        <v>1</v>
      </c>
      <c r="O120" s="6" t="s">
        <v>0</v>
      </c>
      <c r="P120" s="17">
        <v>41.25</v>
      </c>
      <c r="Q120" s="17">
        <v>37.291666666666664</v>
      </c>
      <c r="S120" s="17">
        <v>21.458333333333336</v>
      </c>
      <c r="U120">
        <v>96</v>
      </c>
      <c r="V120" s="22">
        <v>20.6</v>
      </c>
      <c r="W120" s="22">
        <v>39.6</v>
      </c>
      <c r="X120" s="22">
        <v>35.799999999999997</v>
      </c>
    </row>
    <row r="121" spans="1:29" x14ac:dyDescent="0.2">
      <c r="A121" t="s">
        <v>841</v>
      </c>
      <c r="B121" t="s">
        <v>915</v>
      </c>
      <c r="C121" s="4" t="s">
        <v>1146</v>
      </c>
      <c r="D121" s="4" t="s">
        <v>917</v>
      </c>
      <c r="E121" s="12" t="s">
        <v>1147</v>
      </c>
      <c r="I121" s="7" t="s">
        <v>919</v>
      </c>
      <c r="J121" t="s">
        <v>942</v>
      </c>
      <c r="K121" t="s">
        <v>943</v>
      </c>
      <c r="N121">
        <v>1</v>
      </c>
      <c r="O121" s="6" t="s">
        <v>31</v>
      </c>
      <c r="P121" s="17">
        <v>45.2</v>
      </c>
      <c r="Q121" s="17">
        <v>30</v>
      </c>
      <c r="S121" s="17">
        <v>24.8</v>
      </c>
      <c r="U121">
        <v>100</v>
      </c>
      <c r="V121" s="22">
        <v>24.8</v>
      </c>
      <c r="W121" s="22">
        <v>45.2</v>
      </c>
      <c r="X121" s="22">
        <v>30</v>
      </c>
    </row>
    <row r="122" spans="1:29" x14ac:dyDescent="0.2">
      <c r="A122" t="s">
        <v>841</v>
      </c>
      <c r="B122" t="s">
        <v>915</v>
      </c>
      <c r="C122" t="s">
        <v>1153</v>
      </c>
      <c r="D122" s="4" t="s">
        <v>917</v>
      </c>
      <c r="E122" s="12" t="s">
        <v>1147</v>
      </c>
      <c r="F122" t="s">
        <v>1154</v>
      </c>
      <c r="I122" s="14" t="s">
        <v>919</v>
      </c>
      <c r="J122" t="s">
        <v>976</v>
      </c>
      <c r="K122" t="s">
        <v>1155</v>
      </c>
      <c r="N122">
        <v>1</v>
      </c>
      <c r="O122" s="6" t="s">
        <v>31</v>
      </c>
      <c r="P122" s="17">
        <v>37.6</v>
      </c>
      <c r="Q122" s="17">
        <v>41.7</v>
      </c>
      <c r="S122" s="17">
        <v>20.7</v>
      </c>
      <c r="T122" t="s">
        <v>1156</v>
      </c>
      <c r="U122">
        <v>100</v>
      </c>
      <c r="V122" s="22">
        <v>20.7</v>
      </c>
      <c r="W122" s="22">
        <v>37.6</v>
      </c>
      <c r="X122" s="22">
        <v>41.7</v>
      </c>
    </row>
    <row r="123" spans="1:29" x14ac:dyDescent="0.2">
      <c r="A123" t="s">
        <v>841</v>
      </c>
      <c r="B123" t="s">
        <v>915</v>
      </c>
      <c r="C123" t="s">
        <v>1153</v>
      </c>
      <c r="D123" s="4" t="s">
        <v>917</v>
      </c>
      <c r="E123" s="12" t="s">
        <v>1147</v>
      </c>
      <c r="F123" t="s">
        <v>1154</v>
      </c>
      <c r="I123" s="14" t="s">
        <v>919</v>
      </c>
      <c r="J123" t="s">
        <v>1157</v>
      </c>
      <c r="K123" t="s">
        <v>1158</v>
      </c>
      <c r="N123">
        <v>1</v>
      </c>
      <c r="O123" s="6" t="s">
        <v>31</v>
      </c>
      <c r="P123" s="17">
        <v>38</v>
      </c>
      <c r="Q123" s="17">
        <v>44.7</v>
      </c>
      <c r="S123" s="17">
        <v>17.3</v>
      </c>
      <c r="T123" t="s">
        <v>1156</v>
      </c>
      <c r="U123">
        <v>100</v>
      </c>
      <c r="V123" s="22">
        <v>17.3</v>
      </c>
      <c r="W123" s="22">
        <v>38</v>
      </c>
      <c r="X123" s="22">
        <v>44.7</v>
      </c>
    </row>
    <row r="124" spans="1:29" x14ac:dyDescent="0.2">
      <c r="A124" t="s">
        <v>841</v>
      </c>
      <c r="B124" t="s">
        <v>915</v>
      </c>
      <c r="C124" t="s">
        <v>1153</v>
      </c>
      <c r="D124" s="4" t="s">
        <v>917</v>
      </c>
      <c r="E124" s="12" t="s">
        <v>1147</v>
      </c>
      <c r="F124" t="s">
        <v>1154</v>
      </c>
      <c r="I124" s="14" t="s">
        <v>919</v>
      </c>
      <c r="J124" t="s">
        <v>942</v>
      </c>
      <c r="K124" t="s">
        <v>943</v>
      </c>
      <c r="N124">
        <v>1</v>
      </c>
      <c r="O124" s="6" t="s">
        <v>31</v>
      </c>
      <c r="P124" s="17">
        <v>42.5</v>
      </c>
      <c r="Q124" s="17">
        <v>30.8</v>
      </c>
      <c r="S124" s="17">
        <v>26.700000000000003</v>
      </c>
      <c r="T124" t="s">
        <v>1156</v>
      </c>
      <c r="U124">
        <v>100</v>
      </c>
      <c r="V124" s="22">
        <v>26.7</v>
      </c>
      <c r="W124" s="22">
        <v>42.5</v>
      </c>
      <c r="X124" s="22">
        <v>30.8</v>
      </c>
    </row>
    <row r="125" spans="1:29" x14ac:dyDescent="0.2">
      <c r="A125" t="s">
        <v>841</v>
      </c>
      <c r="B125" t="s">
        <v>915</v>
      </c>
      <c r="C125" t="s">
        <v>1153</v>
      </c>
      <c r="D125" s="4" t="s">
        <v>917</v>
      </c>
      <c r="E125" s="12" t="s">
        <v>1147</v>
      </c>
      <c r="F125" t="s">
        <v>1154</v>
      </c>
      <c r="I125" s="14" t="s">
        <v>919</v>
      </c>
      <c r="J125" t="s">
        <v>1157</v>
      </c>
      <c r="K125" t="s">
        <v>1158</v>
      </c>
      <c r="N125">
        <v>1</v>
      </c>
      <c r="O125" s="6" t="s">
        <v>31</v>
      </c>
      <c r="P125" s="17">
        <v>38.9</v>
      </c>
      <c r="Q125" s="17">
        <v>43.9</v>
      </c>
      <c r="S125" s="17">
        <v>17.2</v>
      </c>
      <c r="T125" t="s">
        <v>1159</v>
      </c>
      <c r="U125">
        <v>100</v>
      </c>
      <c r="V125" s="22">
        <v>17.2</v>
      </c>
      <c r="W125" s="22">
        <v>38.9</v>
      </c>
      <c r="X125" s="22">
        <v>43.9</v>
      </c>
    </row>
    <row r="126" spans="1:29" x14ac:dyDescent="0.2">
      <c r="A126" t="s">
        <v>841</v>
      </c>
      <c r="B126" t="s">
        <v>915</v>
      </c>
      <c r="C126" t="s">
        <v>1153</v>
      </c>
      <c r="D126" s="4" t="s">
        <v>917</v>
      </c>
      <c r="E126" s="12" t="s">
        <v>1147</v>
      </c>
      <c r="F126" t="s">
        <v>1154</v>
      </c>
      <c r="I126" s="14" t="s">
        <v>919</v>
      </c>
      <c r="J126" t="s">
        <v>942</v>
      </c>
      <c r="K126" t="s">
        <v>943</v>
      </c>
      <c r="N126">
        <v>1</v>
      </c>
      <c r="O126" s="6" t="s">
        <v>31</v>
      </c>
      <c r="P126" s="17">
        <v>43.4</v>
      </c>
      <c r="Q126" s="17">
        <v>28.4</v>
      </c>
      <c r="S126" s="17">
        <v>28.199999999999996</v>
      </c>
      <c r="T126" t="s">
        <v>1159</v>
      </c>
      <c r="U126">
        <v>100</v>
      </c>
      <c r="V126" s="22">
        <v>28.2</v>
      </c>
      <c r="W126" s="22">
        <v>43.4</v>
      </c>
      <c r="X126" s="22">
        <v>28.4</v>
      </c>
    </row>
    <row r="127" spans="1:29" x14ac:dyDescent="0.2">
      <c r="A127" t="s">
        <v>841</v>
      </c>
      <c r="B127" t="s">
        <v>915</v>
      </c>
      <c r="C127" t="s">
        <v>1153</v>
      </c>
      <c r="D127" s="4" t="s">
        <v>917</v>
      </c>
      <c r="E127" s="12" t="s">
        <v>1147</v>
      </c>
      <c r="F127" t="s">
        <v>1154</v>
      </c>
      <c r="I127" s="14" t="s">
        <v>919</v>
      </c>
      <c r="J127" t="s">
        <v>963</v>
      </c>
      <c r="K127" t="s">
        <v>653</v>
      </c>
      <c r="N127">
        <v>1</v>
      </c>
      <c r="O127" s="6" t="s">
        <v>0</v>
      </c>
      <c r="P127" s="17">
        <v>46.5</v>
      </c>
      <c r="Q127" s="17">
        <v>25.8</v>
      </c>
      <c r="S127" s="17">
        <v>27.699999999999996</v>
      </c>
      <c r="T127" t="s">
        <v>1159</v>
      </c>
      <c r="U127">
        <v>100</v>
      </c>
      <c r="V127" s="22">
        <v>27.7</v>
      </c>
      <c r="W127" s="22">
        <v>46.5</v>
      </c>
      <c r="X127" s="22">
        <v>25.8</v>
      </c>
    </row>
    <row r="128" spans="1:29" x14ac:dyDescent="0.2">
      <c r="A128" t="s">
        <v>841</v>
      </c>
      <c r="B128" t="s">
        <v>915</v>
      </c>
      <c r="C128" t="s">
        <v>1153</v>
      </c>
      <c r="D128" s="4" t="s">
        <v>917</v>
      </c>
      <c r="E128" s="14" t="s">
        <v>1160</v>
      </c>
      <c r="F128" t="s">
        <v>1161</v>
      </c>
      <c r="I128" s="14" t="s">
        <v>919</v>
      </c>
      <c r="J128" t="s">
        <v>982</v>
      </c>
      <c r="K128" s="14" t="s">
        <v>1162</v>
      </c>
      <c r="N128">
        <v>1</v>
      </c>
      <c r="O128" s="6" t="s">
        <v>31</v>
      </c>
      <c r="P128" s="17">
        <v>43.1</v>
      </c>
      <c r="Q128" s="17">
        <v>44.8</v>
      </c>
      <c r="S128" s="17">
        <v>12.1</v>
      </c>
      <c r="T128" t="s">
        <v>1161</v>
      </c>
      <c r="U128">
        <v>100</v>
      </c>
      <c r="V128" s="22">
        <v>12.1</v>
      </c>
      <c r="W128" s="22">
        <v>43.1</v>
      </c>
      <c r="X128" s="22">
        <v>44.8</v>
      </c>
    </row>
    <row r="129" spans="1:29" x14ac:dyDescent="0.2">
      <c r="A129" t="s">
        <v>841</v>
      </c>
      <c r="B129" t="s">
        <v>915</v>
      </c>
      <c r="C129" t="s">
        <v>1153</v>
      </c>
      <c r="D129" s="4" t="s">
        <v>917</v>
      </c>
      <c r="E129" s="14" t="s">
        <v>1160</v>
      </c>
      <c r="F129" t="s">
        <v>1161</v>
      </c>
      <c r="I129" s="14" t="s">
        <v>919</v>
      </c>
      <c r="J129" t="s">
        <v>978</v>
      </c>
      <c r="K129" t="s">
        <v>1148</v>
      </c>
      <c r="N129">
        <v>1</v>
      </c>
      <c r="O129" s="6" t="s">
        <v>31</v>
      </c>
      <c r="P129" s="17">
        <v>47.5</v>
      </c>
      <c r="Q129" s="17">
        <v>31.1</v>
      </c>
      <c r="S129" s="17">
        <v>21.4</v>
      </c>
      <c r="T129" t="s">
        <v>1161</v>
      </c>
      <c r="U129">
        <v>100</v>
      </c>
      <c r="V129" s="22">
        <v>21.4</v>
      </c>
      <c r="W129" s="22">
        <v>47.5</v>
      </c>
      <c r="X129" s="22">
        <v>31.1</v>
      </c>
    </row>
    <row r="130" spans="1:29" x14ac:dyDescent="0.2">
      <c r="A130" t="s">
        <v>841</v>
      </c>
      <c r="B130" t="s">
        <v>915</v>
      </c>
      <c r="C130" t="s">
        <v>1153</v>
      </c>
      <c r="D130" s="4" t="s">
        <v>917</v>
      </c>
      <c r="E130" s="14" t="s">
        <v>1160</v>
      </c>
      <c r="F130" t="s">
        <v>1161</v>
      </c>
      <c r="I130" s="14" t="s">
        <v>919</v>
      </c>
      <c r="J130" t="s">
        <v>942</v>
      </c>
      <c r="K130" t="s">
        <v>943</v>
      </c>
      <c r="N130">
        <v>1</v>
      </c>
      <c r="O130" s="6" t="s">
        <v>31</v>
      </c>
      <c r="P130" s="17">
        <v>45.2</v>
      </c>
      <c r="Q130" s="17">
        <v>30</v>
      </c>
      <c r="S130" s="17">
        <v>24.8</v>
      </c>
      <c r="T130" t="s">
        <v>1161</v>
      </c>
      <c r="U130">
        <v>100</v>
      </c>
      <c r="V130" s="22">
        <v>24.8</v>
      </c>
      <c r="W130" s="22">
        <v>45.2</v>
      </c>
      <c r="X130" s="22">
        <v>30</v>
      </c>
    </row>
    <row r="131" spans="1:29" x14ac:dyDescent="0.2">
      <c r="A131" t="s">
        <v>841</v>
      </c>
      <c r="B131" t="s">
        <v>915</v>
      </c>
      <c r="C131" t="s">
        <v>1153</v>
      </c>
      <c r="D131" s="4" t="s">
        <v>917</v>
      </c>
      <c r="E131" s="14" t="s">
        <v>1160</v>
      </c>
      <c r="F131" t="s">
        <v>1161</v>
      </c>
      <c r="I131" s="14" t="s">
        <v>919</v>
      </c>
      <c r="J131" t="s">
        <v>1149</v>
      </c>
      <c r="K131" t="s">
        <v>1163</v>
      </c>
      <c r="N131">
        <v>1</v>
      </c>
      <c r="O131" s="6" t="s">
        <v>31</v>
      </c>
      <c r="P131" s="17">
        <v>47.4</v>
      </c>
      <c r="Q131" s="17">
        <v>32.4</v>
      </c>
      <c r="S131" s="17">
        <v>20.2</v>
      </c>
      <c r="T131" t="s">
        <v>1161</v>
      </c>
      <c r="U131">
        <v>100</v>
      </c>
      <c r="V131" s="22">
        <v>20.2</v>
      </c>
      <c r="W131" s="22">
        <v>47.4</v>
      </c>
      <c r="X131" s="22">
        <v>32.4</v>
      </c>
    </row>
    <row r="132" spans="1:29" x14ac:dyDescent="0.2">
      <c r="A132" t="s">
        <v>841</v>
      </c>
      <c r="B132" t="s">
        <v>915</v>
      </c>
      <c r="C132" t="s">
        <v>1153</v>
      </c>
      <c r="D132" s="4" t="s">
        <v>917</v>
      </c>
      <c r="E132" s="14" t="s">
        <v>1160</v>
      </c>
      <c r="F132" t="s">
        <v>1161</v>
      </c>
      <c r="I132" s="14" t="s">
        <v>919</v>
      </c>
      <c r="J132" t="s">
        <v>1151</v>
      </c>
      <c r="K132" t="s">
        <v>1152</v>
      </c>
      <c r="N132">
        <v>1</v>
      </c>
      <c r="O132" s="6" t="s">
        <v>0</v>
      </c>
      <c r="P132" s="17">
        <v>39.6</v>
      </c>
      <c r="Q132" s="17">
        <v>39.799999999999997</v>
      </c>
      <c r="S132" s="17">
        <v>20.6</v>
      </c>
      <c r="T132" t="s">
        <v>1161</v>
      </c>
      <c r="U132">
        <v>100</v>
      </c>
      <c r="V132" s="22">
        <v>20.6</v>
      </c>
      <c r="W132" s="22">
        <v>39.6</v>
      </c>
      <c r="X132" s="22">
        <v>39.799999999999997</v>
      </c>
    </row>
    <row r="133" spans="1:29" x14ac:dyDescent="0.2">
      <c r="A133" t="s">
        <v>841</v>
      </c>
      <c r="B133" t="s">
        <v>915</v>
      </c>
      <c r="C133" t="s">
        <v>1153</v>
      </c>
      <c r="D133" s="4" t="s">
        <v>917</v>
      </c>
      <c r="E133" s="14" t="s">
        <v>1160</v>
      </c>
      <c r="F133" t="s">
        <v>1161</v>
      </c>
      <c r="I133" s="14" t="s">
        <v>919</v>
      </c>
      <c r="J133" t="s">
        <v>1063</v>
      </c>
      <c r="K133" t="s">
        <v>1164</v>
      </c>
      <c r="N133">
        <v>1</v>
      </c>
      <c r="O133" s="6" t="s">
        <v>0</v>
      </c>
      <c r="P133" s="17">
        <v>44.7</v>
      </c>
      <c r="Q133" s="17">
        <v>32.799999999999997</v>
      </c>
      <c r="S133" s="17">
        <v>22.5</v>
      </c>
      <c r="T133" t="s">
        <v>1161</v>
      </c>
      <c r="U133">
        <v>100</v>
      </c>
      <c r="V133" s="22">
        <v>22.5</v>
      </c>
      <c r="W133" s="22">
        <v>44.7</v>
      </c>
      <c r="X133" s="22">
        <v>32.799999999999997</v>
      </c>
    </row>
    <row r="134" spans="1:29" x14ac:dyDescent="0.2">
      <c r="A134" t="s">
        <v>841</v>
      </c>
      <c r="B134" t="s">
        <v>915</v>
      </c>
      <c r="C134" t="s">
        <v>1166</v>
      </c>
      <c r="D134" s="4" t="s">
        <v>917</v>
      </c>
      <c r="E134" s="12" t="s">
        <v>1167</v>
      </c>
      <c r="F134"/>
      <c r="I134" s="7" t="s">
        <v>919</v>
      </c>
      <c r="J134" s="8" t="s">
        <v>1168</v>
      </c>
      <c r="K134" t="s">
        <v>1169</v>
      </c>
      <c r="N134">
        <v>1</v>
      </c>
      <c r="O134" s="6" t="s">
        <v>31</v>
      </c>
      <c r="P134" s="17">
        <v>38.9</v>
      </c>
      <c r="Q134" s="17">
        <v>29.7</v>
      </c>
      <c r="S134" s="17">
        <v>31.4</v>
      </c>
      <c r="U134">
        <v>100</v>
      </c>
      <c r="V134" s="22">
        <v>31.4</v>
      </c>
      <c r="W134" s="22">
        <v>38.9</v>
      </c>
      <c r="X134" s="22">
        <v>29.7</v>
      </c>
    </row>
    <row r="135" spans="1:29" x14ac:dyDescent="0.2">
      <c r="A135" t="s">
        <v>841</v>
      </c>
      <c r="B135" t="s">
        <v>915</v>
      </c>
      <c r="C135" t="s">
        <v>1170</v>
      </c>
      <c r="D135" s="4" t="s">
        <v>917</v>
      </c>
      <c r="E135" s="12" t="s">
        <v>1167</v>
      </c>
      <c r="I135" s="7" t="s">
        <v>919</v>
      </c>
      <c r="J135" s="8" t="s">
        <v>1171</v>
      </c>
      <c r="K135"/>
      <c r="N135">
        <v>1</v>
      </c>
      <c r="O135" s="6" t="s">
        <v>0</v>
      </c>
      <c r="P135" s="17">
        <v>39.9</v>
      </c>
      <c r="Q135" s="17">
        <v>40.1</v>
      </c>
      <c r="S135" s="17">
        <v>20</v>
      </c>
      <c r="U135">
        <v>100</v>
      </c>
      <c r="V135" s="22">
        <v>20</v>
      </c>
      <c r="W135" s="22">
        <v>39.9</v>
      </c>
      <c r="X135" s="22">
        <v>40.1</v>
      </c>
      <c r="Z135" s="22" t="s">
        <v>1172</v>
      </c>
      <c r="AA135" s="22" t="s">
        <v>1093</v>
      </c>
      <c r="AB135" s="22" t="s">
        <v>1092</v>
      </c>
      <c r="AC135" s="22" t="s">
        <v>1094</v>
      </c>
    </row>
    <row r="136" spans="1:29" x14ac:dyDescent="0.2">
      <c r="A136" t="s">
        <v>841</v>
      </c>
      <c r="B136" t="s">
        <v>915</v>
      </c>
      <c r="C136" t="s">
        <v>1181</v>
      </c>
      <c r="D136" s="4" t="s">
        <v>917</v>
      </c>
      <c r="E136" s="12" t="s">
        <v>1010</v>
      </c>
      <c r="I136" s="14" t="s">
        <v>919</v>
      </c>
      <c r="J136" s="15" t="s">
        <v>1182</v>
      </c>
      <c r="K136" t="s">
        <v>717</v>
      </c>
      <c r="N136">
        <v>1</v>
      </c>
      <c r="O136" s="6" t="s">
        <v>31</v>
      </c>
      <c r="P136" s="17">
        <v>24.137931034482758</v>
      </c>
      <c r="Q136" s="17">
        <v>45.418719211822662</v>
      </c>
      <c r="S136" s="17">
        <v>30.443349753694584</v>
      </c>
      <c r="U136">
        <v>101.5</v>
      </c>
      <c r="V136" s="22">
        <v>30.9</v>
      </c>
      <c r="W136" s="22">
        <v>24.5</v>
      </c>
      <c r="X136" s="22">
        <v>46.1</v>
      </c>
    </row>
    <row r="137" spans="1:29" x14ac:dyDescent="0.2">
      <c r="A137" t="s">
        <v>841</v>
      </c>
      <c r="B137" t="s">
        <v>915</v>
      </c>
      <c r="C137" t="s">
        <v>1181</v>
      </c>
      <c r="D137" s="4" t="s">
        <v>917</v>
      </c>
      <c r="E137" s="12" t="s">
        <v>1010</v>
      </c>
      <c r="I137" s="14" t="s">
        <v>919</v>
      </c>
      <c r="J137" s="15" t="s">
        <v>1012</v>
      </c>
      <c r="K137" t="s">
        <v>657</v>
      </c>
      <c r="N137">
        <v>1</v>
      </c>
      <c r="O137" s="6" t="s">
        <v>0</v>
      </c>
      <c r="P137" s="17">
        <v>33.502538071065992</v>
      </c>
      <c r="Q137" s="17">
        <v>34.72081218274112</v>
      </c>
      <c r="S137" s="17">
        <v>31.776649746192891</v>
      </c>
      <c r="U137">
        <v>98.5</v>
      </c>
      <c r="V137" s="22">
        <v>31.3</v>
      </c>
      <c r="W137" s="22">
        <v>33</v>
      </c>
      <c r="X137" s="22">
        <v>34.200000000000003</v>
      </c>
    </row>
    <row r="138" spans="1:29" x14ac:dyDescent="0.2">
      <c r="A138" t="s">
        <v>841</v>
      </c>
      <c r="B138" t="s">
        <v>915</v>
      </c>
      <c r="C138" t="s">
        <v>1181</v>
      </c>
      <c r="D138" s="4" t="s">
        <v>917</v>
      </c>
      <c r="E138" s="12" t="s">
        <v>1010</v>
      </c>
      <c r="I138" s="14" t="s">
        <v>919</v>
      </c>
      <c r="J138" s="15" t="s">
        <v>1183</v>
      </c>
      <c r="K138" t="s">
        <v>661</v>
      </c>
      <c r="N138">
        <v>1</v>
      </c>
      <c r="O138" s="6" t="s">
        <v>0</v>
      </c>
      <c r="P138" s="17">
        <v>31.790744466800803</v>
      </c>
      <c r="Q138" s="17">
        <v>30.080482897384304</v>
      </c>
      <c r="S138" s="17">
        <v>38.128772635814883</v>
      </c>
      <c r="U138">
        <v>99.4</v>
      </c>
      <c r="V138" s="22">
        <v>37.9</v>
      </c>
      <c r="W138" s="22">
        <v>31.6</v>
      </c>
      <c r="X138" s="22">
        <v>29.9</v>
      </c>
    </row>
    <row r="139" spans="1:29" x14ac:dyDescent="0.2">
      <c r="A139" t="s">
        <v>841</v>
      </c>
      <c r="B139" t="s">
        <v>915</v>
      </c>
      <c r="C139" t="s">
        <v>1184</v>
      </c>
      <c r="D139" s="4" t="s">
        <v>917</v>
      </c>
      <c r="E139" s="12" t="s">
        <v>1125</v>
      </c>
      <c r="I139" s="14" t="s">
        <v>919</v>
      </c>
      <c r="J139" s="8" t="s">
        <v>939</v>
      </c>
      <c r="K139"/>
      <c r="N139">
        <v>1</v>
      </c>
      <c r="O139" s="6" t="s">
        <v>31</v>
      </c>
      <c r="P139" s="17">
        <v>25.875291763921304</v>
      </c>
      <c r="Q139" s="17">
        <v>41.313771257085691</v>
      </c>
      <c r="R139" s="17">
        <v>11.903967989329775</v>
      </c>
      <c r="S139" s="17">
        <v>20.90696898966322</v>
      </c>
      <c r="U139">
        <v>99.966666666666683</v>
      </c>
      <c r="Z139" s="22">
        <v>11.9</v>
      </c>
      <c r="AA139" s="22">
        <v>41.300000000000004</v>
      </c>
      <c r="AB139" s="22">
        <v>25.866666666666671</v>
      </c>
      <c r="AC139" s="22">
        <v>20.900000000000002</v>
      </c>
    </row>
    <row r="140" spans="1:29" x14ac:dyDescent="0.2">
      <c r="A140" t="s">
        <v>841</v>
      </c>
      <c r="B140" t="s">
        <v>1190</v>
      </c>
      <c r="C140" t="s">
        <v>1190</v>
      </c>
      <c r="D140" s="4" t="s">
        <v>917</v>
      </c>
      <c r="E140" s="12" t="s">
        <v>1125</v>
      </c>
      <c r="G140" s="18" t="s">
        <v>1207</v>
      </c>
      <c r="H140" s="18" t="s">
        <v>1208</v>
      </c>
      <c r="I140" s="14" t="s">
        <v>919</v>
      </c>
      <c r="J140" s="8" t="s">
        <v>1209</v>
      </c>
      <c r="K140" s="14" t="s">
        <v>1210</v>
      </c>
      <c r="N140">
        <v>1</v>
      </c>
      <c r="O140" s="6" t="s">
        <v>31</v>
      </c>
      <c r="P140" s="17">
        <v>37.21313934303285</v>
      </c>
      <c r="Q140" s="17">
        <v>20.168991550422479</v>
      </c>
      <c r="R140" s="17">
        <v>13.044347782610869</v>
      </c>
      <c r="S140" s="17">
        <v>29.5735213239338</v>
      </c>
      <c r="U140">
        <v>100.00500000000001</v>
      </c>
      <c r="Z140" s="23">
        <v>37.215000000000003</v>
      </c>
      <c r="AA140" s="23">
        <v>20.170000000000002</v>
      </c>
      <c r="AB140" s="23">
        <v>13.045</v>
      </c>
      <c r="AC140" s="23">
        <v>29.574999999999999</v>
      </c>
    </row>
    <row r="141" spans="1:29" x14ac:dyDescent="0.2">
      <c r="A141" t="s">
        <v>841</v>
      </c>
      <c r="B141" t="s">
        <v>1190</v>
      </c>
      <c r="C141" t="s">
        <v>1190</v>
      </c>
      <c r="D141" s="4" t="s">
        <v>917</v>
      </c>
      <c r="E141" s="12" t="s">
        <v>1125</v>
      </c>
      <c r="G141" s="18" t="s">
        <v>1211</v>
      </c>
      <c r="H141" s="18" t="s">
        <v>1208</v>
      </c>
      <c r="I141" s="14" t="s">
        <v>919</v>
      </c>
      <c r="J141" s="8" t="s">
        <v>1212</v>
      </c>
      <c r="K141"/>
      <c r="N141">
        <v>1</v>
      </c>
      <c r="O141" s="13" t="s">
        <v>31</v>
      </c>
      <c r="P141" s="17">
        <v>47.45</v>
      </c>
      <c r="Q141" s="17">
        <v>14.49</v>
      </c>
      <c r="R141" s="17">
        <v>14.71</v>
      </c>
      <c r="S141" s="17">
        <v>23.35</v>
      </c>
      <c r="U141">
        <v>100</v>
      </c>
      <c r="Z141" s="23">
        <v>47.45</v>
      </c>
      <c r="AA141" s="23">
        <v>14.49</v>
      </c>
      <c r="AB141" s="23">
        <v>14.71</v>
      </c>
      <c r="AC141" s="23">
        <v>23.35</v>
      </c>
    </row>
    <row r="142" spans="1:29" x14ac:dyDescent="0.2">
      <c r="A142" t="s">
        <v>841</v>
      </c>
      <c r="B142" t="s">
        <v>1190</v>
      </c>
      <c r="C142" t="s">
        <v>1190</v>
      </c>
      <c r="D142" s="4" t="s">
        <v>917</v>
      </c>
      <c r="E142" s="12" t="s">
        <v>1125</v>
      </c>
      <c r="G142" s="18" t="s">
        <v>1213</v>
      </c>
      <c r="H142" s="18" t="s">
        <v>1208</v>
      </c>
      <c r="I142" s="14" t="s">
        <v>919</v>
      </c>
      <c r="J142" t="s">
        <v>963</v>
      </c>
      <c r="K142" t="s">
        <v>653</v>
      </c>
      <c r="N142">
        <v>1</v>
      </c>
      <c r="O142" s="13" t="s">
        <v>0</v>
      </c>
      <c r="P142" s="17">
        <v>32.68</v>
      </c>
      <c r="Q142" s="17">
        <v>7.5199999999999987</v>
      </c>
      <c r="R142" s="17">
        <v>31.36</v>
      </c>
      <c r="S142" s="17">
        <v>28.439999999999998</v>
      </c>
      <c r="U142">
        <v>100</v>
      </c>
      <c r="Z142" s="23">
        <v>32.68</v>
      </c>
      <c r="AA142" s="23">
        <v>7.52</v>
      </c>
      <c r="AB142" s="23">
        <v>31.36</v>
      </c>
      <c r="AC142" s="23">
        <v>28.44</v>
      </c>
    </row>
    <row r="143" spans="1:29" x14ac:dyDescent="0.2">
      <c r="A143" t="s">
        <v>841</v>
      </c>
      <c r="B143" t="s">
        <v>1190</v>
      </c>
      <c r="C143" t="s">
        <v>1190</v>
      </c>
      <c r="D143" s="4" t="s">
        <v>917</v>
      </c>
      <c r="E143" s="12" t="s">
        <v>1125</v>
      </c>
      <c r="G143" s="18" t="s">
        <v>1214</v>
      </c>
      <c r="H143" s="18" t="s">
        <v>1208</v>
      </c>
      <c r="I143" s="14" t="s">
        <v>919</v>
      </c>
      <c r="J143" t="s">
        <v>1063</v>
      </c>
      <c r="K143"/>
      <c r="N143">
        <v>1</v>
      </c>
      <c r="O143" s="13" t="s">
        <v>0</v>
      </c>
      <c r="P143" s="17">
        <v>36.619999999999997</v>
      </c>
      <c r="Q143" s="17">
        <v>9.61</v>
      </c>
      <c r="R143" s="17">
        <v>27.48</v>
      </c>
      <c r="S143" s="17">
        <v>26.289999999999996</v>
      </c>
      <c r="U143">
        <v>100</v>
      </c>
      <c r="Z143" s="23">
        <v>36.619999999999997</v>
      </c>
      <c r="AA143" s="23">
        <v>9.61</v>
      </c>
      <c r="AB143" s="23">
        <v>27.48</v>
      </c>
      <c r="AC143" s="23">
        <v>26.29</v>
      </c>
    </row>
    <row r="144" spans="1:29" x14ac:dyDescent="0.2">
      <c r="A144" t="s">
        <v>841</v>
      </c>
      <c r="B144" t="s">
        <v>1190</v>
      </c>
      <c r="C144" t="s">
        <v>1190</v>
      </c>
      <c r="D144" s="4" t="s">
        <v>917</v>
      </c>
      <c r="E144" s="12" t="s">
        <v>1125</v>
      </c>
      <c r="G144" s="18" t="s">
        <v>1215</v>
      </c>
      <c r="H144" s="18" t="s">
        <v>1208</v>
      </c>
      <c r="I144" s="14" t="s">
        <v>919</v>
      </c>
      <c r="J144" s="15" t="s">
        <v>1182</v>
      </c>
      <c r="K144"/>
      <c r="N144">
        <v>1</v>
      </c>
      <c r="O144" s="13" t="s">
        <v>31</v>
      </c>
      <c r="P144" s="17">
        <v>45.134513451345128</v>
      </c>
      <c r="Q144" s="17">
        <v>14.261426142614258</v>
      </c>
      <c r="R144" s="17">
        <v>13.921392139213919</v>
      </c>
      <c r="S144" s="17">
        <v>26.682668266826681</v>
      </c>
      <c r="U144">
        <v>99.990000000000009</v>
      </c>
      <c r="Z144" s="23">
        <v>45.13</v>
      </c>
      <c r="AA144" s="23">
        <v>14.26</v>
      </c>
      <c r="AB144" s="23">
        <v>13.92</v>
      </c>
      <c r="AC144" s="23">
        <v>26.68</v>
      </c>
    </row>
    <row r="145" spans="1:29" x14ac:dyDescent="0.2">
      <c r="A145" t="s">
        <v>841</v>
      </c>
      <c r="B145" t="s">
        <v>1190</v>
      </c>
      <c r="C145" t="s">
        <v>1190</v>
      </c>
      <c r="D145" s="4" t="s">
        <v>917</v>
      </c>
      <c r="E145" s="12" t="s">
        <v>1125</v>
      </c>
      <c r="G145" s="18" t="s">
        <v>1216</v>
      </c>
      <c r="H145" s="18" t="s">
        <v>1208</v>
      </c>
      <c r="I145" s="14" t="s">
        <v>919</v>
      </c>
      <c r="J145" s="15" t="s">
        <v>971</v>
      </c>
      <c r="K145" t="s">
        <v>972</v>
      </c>
      <c r="N145">
        <v>1</v>
      </c>
      <c r="O145" s="13" t="s">
        <v>0</v>
      </c>
      <c r="P145" s="17">
        <v>34.97398959583834</v>
      </c>
      <c r="Q145" s="17">
        <v>7.9931972789115653</v>
      </c>
      <c r="R145" s="17">
        <v>23.969587835134057</v>
      </c>
      <c r="S145" s="17">
        <v>33.063225290116044</v>
      </c>
      <c r="U145">
        <v>99.96</v>
      </c>
      <c r="Z145" s="23">
        <v>34.96</v>
      </c>
      <c r="AA145" s="23">
        <v>7.99</v>
      </c>
      <c r="AB145" s="23">
        <v>23.96</v>
      </c>
      <c r="AC145" s="23">
        <v>33.049999999999997</v>
      </c>
    </row>
    <row r="146" spans="1:29" x14ac:dyDescent="0.2">
      <c r="A146" t="s">
        <v>841</v>
      </c>
      <c r="B146" t="s">
        <v>1190</v>
      </c>
      <c r="C146" t="s">
        <v>1190</v>
      </c>
      <c r="D146" s="4" t="s">
        <v>917</v>
      </c>
      <c r="E146" s="19" t="s">
        <v>1217</v>
      </c>
      <c r="F146" s="20"/>
      <c r="G146" s="18" t="s">
        <v>1218</v>
      </c>
      <c r="H146" s="18" t="s">
        <v>1219</v>
      </c>
      <c r="I146" s="14" t="s">
        <v>919</v>
      </c>
      <c r="J146" s="8" t="s">
        <v>1209</v>
      </c>
      <c r="K146" s="14" t="s">
        <v>1210</v>
      </c>
      <c r="N146">
        <v>1</v>
      </c>
      <c r="O146" s="6" t="s">
        <v>31</v>
      </c>
      <c r="P146" s="17">
        <v>38.403840384038403</v>
      </c>
      <c r="Q146" s="17">
        <v>16.221622162216221</v>
      </c>
      <c r="R146" s="17">
        <v>12.541254125412541</v>
      </c>
      <c r="S146" s="17">
        <v>32.833283328332833</v>
      </c>
      <c r="U146">
        <v>99.99</v>
      </c>
      <c r="Z146" s="23">
        <v>38.4</v>
      </c>
      <c r="AA146" s="23">
        <v>16.22</v>
      </c>
      <c r="AB146" s="23">
        <v>12.54</v>
      </c>
      <c r="AC146" s="23">
        <v>32.83</v>
      </c>
    </row>
    <row r="147" spans="1:29" x14ac:dyDescent="0.2">
      <c r="A147" t="s">
        <v>841</v>
      </c>
      <c r="B147" t="s">
        <v>1190</v>
      </c>
      <c r="C147" t="s">
        <v>1190</v>
      </c>
      <c r="D147" s="4" t="s">
        <v>917</v>
      </c>
      <c r="E147" s="19" t="s">
        <v>1217</v>
      </c>
      <c r="F147" s="20"/>
      <c r="G147" s="18" t="s">
        <v>1218</v>
      </c>
      <c r="H147" s="18" t="s">
        <v>1219</v>
      </c>
      <c r="I147" s="14" t="s">
        <v>919</v>
      </c>
      <c r="J147" s="8" t="s">
        <v>1212</v>
      </c>
      <c r="K147"/>
      <c r="N147">
        <v>1</v>
      </c>
      <c r="O147" s="13" t="s">
        <v>31</v>
      </c>
      <c r="P147" s="17">
        <v>47.895210478952109</v>
      </c>
      <c r="Q147" s="17">
        <v>11.588841115888412</v>
      </c>
      <c r="R147" s="17">
        <v>12.798720127987204</v>
      </c>
      <c r="S147" s="17">
        <v>27.717228277172286</v>
      </c>
      <c r="U147">
        <v>100.00999999999999</v>
      </c>
      <c r="Z147" s="23">
        <v>47.9</v>
      </c>
      <c r="AA147" s="23">
        <v>11.59</v>
      </c>
      <c r="AB147" s="23">
        <v>12.8</v>
      </c>
      <c r="AC147" s="23">
        <v>27.72</v>
      </c>
    </row>
    <row r="148" spans="1:29" x14ac:dyDescent="0.2">
      <c r="A148" t="s">
        <v>841</v>
      </c>
      <c r="B148" t="s">
        <v>1190</v>
      </c>
      <c r="C148" t="s">
        <v>1190</v>
      </c>
      <c r="D148" s="4" t="s">
        <v>917</v>
      </c>
      <c r="E148" s="19" t="s">
        <v>1217</v>
      </c>
      <c r="F148" s="20"/>
      <c r="G148" s="18" t="s">
        <v>1218</v>
      </c>
      <c r="H148" s="18" t="s">
        <v>1219</v>
      </c>
      <c r="I148" s="14" t="s">
        <v>919</v>
      </c>
      <c r="J148" t="s">
        <v>963</v>
      </c>
      <c r="K148" t="s">
        <v>653</v>
      </c>
      <c r="N148">
        <v>1</v>
      </c>
      <c r="O148" s="13" t="s">
        <v>0</v>
      </c>
      <c r="P148" s="17">
        <v>38.03</v>
      </c>
      <c r="Q148" s="17">
        <v>9.57</v>
      </c>
      <c r="R148" s="17">
        <v>16.98</v>
      </c>
      <c r="S148" s="17">
        <v>35.42</v>
      </c>
      <c r="U148">
        <v>100</v>
      </c>
      <c r="Z148" s="23">
        <v>38.03</v>
      </c>
      <c r="AA148" s="23">
        <v>9.57</v>
      </c>
      <c r="AB148" s="23">
        <v>16.98</v>
      </c>
      <c r="AC148" s="23">
        <v>35.42</v>
      </c>
    </row>
    <row r="149" spans="1:29" x14ac:dyDescent="0.2">
      <c r="A149" t="s">
        <v>841</v>
      </c>
      <c r="B149" t="s">
        <v>1190</v>
      </c>
      <c r="C149" t="s">
        <v>1190</v>
      </c>
      <c r="D149" s="4" t="s">
        <v>917</v>
      </c>
      <c r="E149" s="19" t="s">
        <v>1217</v>
      </c>
      <c r="F149" s="20"/>
      <c r="G149" s="18" t="s">
        <v>1218</v>
      </c>
      <c r="H149" s="18" t="s">
        <v>1219</v>
      </c>
      <c r="I149" s="14" t="s">
        <v>919</v>
      </c>
      <c r="J149" s="15" t="s">
        <v>1182</v>
      </c>
      <c r="K149"/>
      <c r="N149">
        <v>1</v>
      </c>
      <c r="O149" s="13" t="s">
        <v>31</v>
      </c>
      <c r="P149" s="17">
        <v>44.379999999999995</v>
      </c>
      <c r="Q149" s="17">
        <v>12.599999999999998</v>
      </c>
      <c r="R149" s="17">
        <v>12.009999999999998</v>
      </c>
      <c r="S149" s="17">
        <v>31.009999999999998</v>
      </c>
      <c r="U149">
        <v>100.00000000000001</v>
      </c>
      <c r="Z149" s="23">
        <v>44.38</v>
      </c>
      <c r="AA149" s="23">
        <v>12.6</v>
      </c>
      <c r="AB149" s="23">
        <v>12.01</v>
      </c>
      <c r="AC149" s="23">
        <v>31.01</v>
      </c>
    </row>
    <row r="150" spans="1:29" x14ac:dyDescent="0.2">
      <c r="A150" t="s">
        <v>841</v>
      </c>
      <c r="B150" t="s">
        <v>1190</v>
      </c>
      <c r="C150" t="s">
        <v>1190</v>
      </c>
      <c r="D150" s="4" t="s">
        <v>917</v>
      </c>
      <c r="E150" s="19" t="s">
        <v>1217</v>
      </c>
      <c r="F150" s="20"/>
      <c r="G150" s="18" t="s">
        <v>1218</v>
      </c>
      <c r="H150" s="18" t="s">
        <v>1219</v>
      </c>
      <c r="I150" s="14" t="s">
        <v>919</v>
      </c>
      <c r="J150" s="15" t="s">
        <v>971</v>
      </c>
      <c r="K150" t="s">
        <v>972</v>
      </c>
      <c r="N150">
        <v>1</v>
      </c>
      <c r="O150" s="13" t="s">
        <v>0</v>
      </c>
      <c r="P150" s="17">
        <v>37.983798379837978</v>
      </c>
      <c r="Q150" s="17">
        <v>8.1308130813081299</v>
      </c>
      <c r="R150" s="17">
        <v>18.59185918591859</v>
      </c>
      <c r="S150" s="17">
        <v>35.293529352935288</v>
      </c>
      <c r="U150">
        <v>99.990000000000009</v>
      </c>
      <c r="Z150" s="23">
        <v>37.979999999999997</v>
      </c>
      <c r="AA150" s="23">
        <v>8.1300000000000008</v>
      </c>
      <c r="AB150" s="23">
        <v>18.59</v>
      </c>
      <c r="AC150" s="23">
        <v>35.29</v>
      </c>
    </row>
    <row r="151" spans="1:29" x14ac:dyDescent="0.2">
      <c r="A151" t="s">
        <v>841</v>
      </c>
      <c r="B151" t="s">
        <v>1190</v>
      </c>
      <c r="C151" t="s">
        <v>1190</v>
      </c>
      <c r="D151" s="4" t="s">
        <v>917</v>
      </c>
      <c r="E151" s="12" t="s">
        <v>1191</v>
      </c>
      <c r="G151" s="18" t="s">
        <v>1192</v>
      </c>
      <c r="H151" s="18" t="s">
        <v>1193</v>
      </c>
      <c r="I151" s="14" t="s">
        <v>919</v>
      </c>
      <c r="J151" s="8" t="s">
        <v>1209</v>
      </c>
      <c r="K151" s="14" t="s">
        <v>1210</v>
      </c>
      <c r="N151">
        <v>1</v>
      </c>
      <c r="O151" s="6" t="s">
        <v>31</v>
      </c>
      <c r="P151" s="17">
        <v>33.049999999999997</v>
      </c>
      <c r="Q151" s="17">
        <v>16.7</v>
      </c>
      <c r="R151" s="17">
        <v>12.33</v>
      </c>
      <c r="S151" s="17">
        <v>37.92</v>
      </c>
      <c r="U151">
        <v>100</v>
      </c>
      <c r="Z151" s="23">
        <v>33.049999999999997</v>
      </c>
      <c r="AA151" s="23">
        <v>16.7</v>
      </c>
      <c r="AB151" s="23">
        <v>12.33</v>
      </c>
      <c r="AC151" s="23">
        <v>37.92</v>
      </c>
    </row>
    <row r="152" spans="1:29" x14ac:dyDescent="0.2">
      <c r="A152" t="s">
        <v>841</v>
      </c>
      <c r="B152" t="s">
        <v>1190</v>
      </c>
      <c r="C152" t="s">
        <v>1190</v>
      </c>
      <c r="D152" s="4" t="s">
        <v>917</v>
      </c>
      <c r="E152" s="12" t="s">
        <v>1191</v>
      </c>
      <c r="G152" s="18" t="s">
        <v>1192</v>
      </c>
      <c r="H152" s="18" t="s">
        <v>1193</v>
      </c>
      <c r="I152" s="14" t="s">
        <v>919</v>
      </c>
      <c r="J152" s="8" t="s">
        <v>1212</v>
      </c>
      <c r="K152"/>
      <c r="N152">
        <v>1</v>
      </c>
      <c r="O152" s="13" t="s">
        <v>31</v>
      </c>
      <c r="P152" s="17">
        <v>42.03</v>
      </c>
      <c r="Q152" s="17">
        <v>11.05</v>
      </c>
      <c r="R152" s="17">
        <v>14.14</v>
      </c>
      <c r="S152" s="17">
        <v>32.78</v>
      </c>
      <c r="U152">
        <v>100</v>
      </c>
      <c r="Z152" s="23">
        <v>42.03</v>
      </c>
      <c r="AA152" s="23">
        <v>11.05</v>
      </c>
      <c r="AB152" s="23">
        <v>14.14</v>
      </c>
      <c r="AC152" s="23">
        <v>32.78</v>
      </c>
    </row>
    <row r="153" spans="1:29" x14ac:dyDescent="0.2">
      <c r="A153" t="s">
        <v>841</v>
      </c>
      <c r="B153" t="s">
        <v>1190</v>
      </c>
      <c r="C153" t="s">
        <v>1190</v>
      </c>
      <c r="D153" s="4" t="s">
        <v>917</v>
      </c>
      <c r="E153" s="12" t="s">
        <v>1191</v>
      </c>
      <c r="G153" s="18" t="s">
        <v>1192</v>
      </c>
      <c r="H153" s="18" t="s">
        <v>1193</v>
      </c>
      <c r="I153" s="14" t="s">
        <v>919</v>
      </c>
      <c r="J153" t="s">
        <v>963</v>
      </c>
      <c r="K153" t="s">
        <v>653</v>
      </c>
      <c r="N153">
        <v>1</v>
      </c>
      <c r="O153" s="13" t="s">
        <v>0</v>
      </c>
      <c r="P153" s="17">
        <v>35.24</v>
      </c>
      <c r="Q153" s="17">
        <v>8.58</v>
      </c>
      <c r="R153" s="17">
        <v>18.07</v>
      </c>
      <c r="S153" s="17">
        <v>38.11</v>
      </c>
      <c r="U153">
        <v>100</v>
      </c>
      <c r="Z153" s="23">
        <v>35.24</v>
      </c>
      <c r="AA153" s="23">
        <v>8.58</v>
      </c>
      <c r="AB153" s="23">
        <v>18.07</v>
      </c>
      <c r="AC153" s="23">
        <v>38.11</v>
      </c>
    </row>
    <row r="154" spans="1:29" x14ac:dyDescent="0.2">
      <c r="A154" t="s">
        <v>841</v>
      </c>
      <c r="B154" t="s">
        <v>1190</v>
      </c>
      <c r="C154" t="s">
        <v>1190</v>
      </c>
      <c r="D154" s="4" t="s">
        <v>917</v>
      </c>
      <c r="E154" s="12" t="s">
        <v>1191</v>
      </c>
      <c r="G154" s="18" t="s">
        <v>1192</v>
      </c>
      <c r="H154" s="18" t="s">
        <v>1193</v>
      </c>
      <c r="I154" s="14" t="s">
        <v>919</v>
      </c>
      <c r="J154" s="15" t="s">
        <v>1182</v>
      </c>
      <c r="K154"/>
      <c r="N154">
        <v>1</v>
      </c>
      <c r="O154" s="13" t="s">
        <v>31</v>
      </c>
      <c r="P154" s="17">
        <v>35.563556355635569</v>
      </c>
      <c r="Q154" s="17">
        <v>14.501450145014502</v>
      </c>
      <c r="R154" s="17">
        <v>14.131413141314134</v>
      </c>
      <c r="S154" s="17">
        <v>35.803580358035802</v>
      </c>
      <c r="U154">
        <v>99.99</v>
      </c>
      <c r="Z154" s="23">
        <v>35.56</v>
      </c>
      <c r="AA154" s="23">
        <v>14.5</v>
      </c>
      <c r="AB154" s="23">
        <v>14.13</v>
      </c>
      <c r="AC154" s="23">
        <v>35.799999999999997</v>
      </c>
    </row>
    <row r="155" spans="1:29" x14ac:dyDescent="0.2">
      <c r="A155" t="s">
        <v>841</v>
      </c>
      <c r="B155" t="s">
        <v>1190</v>
      </c>
      <c r="C155" t="s">
        <v>1190</v>
      </c>
      <c r="D155" s="4" t="s">
        <v>917</v>
      </c>
      <c r="E155" s="12" t="s">
        <v>1191</v>
      </c>
      <c r="G155" s="18" t="s">
        <v>1192</v>
      </c>
      <c r="H155" s="18" t="s">
        <v>1193</v>
      </c>
      <c r="I155" s="14" t="s">
        <v>919</v>
      </c>
      <c r="J155" s="15" t="s">
        <v>971</v>
      </c>
      <c r="K155" t="s">
        <v>972</v>
      </c>
      <c r="N155">
        <v>1</v>
      </c>
      <c r="O155" s="13" t="s">
        <v>0</v>
      </c>
      <c r="P155" s="17">
        <v>33.96</v>
      </c>
      <c r="Q155" s="17">
        <v>7.99</v>
      </c>
      <c r="R155" s="17">
        <v>21.72</v>
      </c>
      <c r="S155" s="17">
        <v>36.33</v>
      </c>
      <c r="U155">
        <v>100</v>
      </c>
      <c r="Z155" s="23">
        <v>33.96</v>
      </c>
      <c r="AA155" s="23">
        <v>7.99</v>
      </c>
      <c r="AB155" s="23">
        <v>21.72</v>
      </c>
      <c r="AC155" s="23">
        <v>36.33</v>
      </c>
    </row>
    <row r="156" spans="1:29" x14ac:dyDescent="0.2">
      <c r="A156" t="s">
        <v>841</v>
      </c>
      <c r="B156" t="s">
        <v>1190</v>
      </c>
      <c r="C156" t="s">
        <v>1190</v>
      </c>
      <c r="D156" s="4" t="s">
        <v>917</v>
      </c>
      <c r="E156" s="12" t="s">
        <v>1147</v>
      </c>
      <c r="G156" s="18" t="s">
        <v>1195</v>
      </c>
      <c r="H156" s="18" t="s">
        <v>1196</v>
      </c>
      <c r="I156" s="14" t="s">
        <v>919</v>
      </c>
      <c r="J156" s="8" t="s">
        <v>1209</v>
      </c>
      <c r="K156" s="14" t="s">
        <v>1210</v>
      </c>
      <c r="N156">
        <v>1</v>
      </c>
      <c r="O156" s="6" t="s">
        <v>31</v>
      </c>
      <c r="P156" s="17">
        <v>35.43</v>
      </c>
      <c r="Q156" s="17">
        <v>20.09</v>
      </c>
      <c r="R156" s="17">
        <v>13.77</v>
      </c>
      <c r="S156" s="17">
        <v>30.709999999999997</v>
      </c>
      <c r="U156">
        <v>100</v>
      </c>
      <c r="Z156" s="23">
        <v>35.43</v>
      </c>
      <c r="AA156" s="23">
        <v>20.09</v>
      </c>
      <c r="AB156" s="23">
        <v>13.77</v>
      </c>
      <c r="AC156" s="23">
        <v>30.71</v>
      </c>
    </row>
    <row r="157" spans="1:29" x14ac:dyDescent="0.2">
      <c r="A157" t="s">
        <v>841</v>
      </c>
      <c r="B157" t="s">
        <v>1190</v>
      </c>
      <c r="C157" t="s">
        <v>1190</v>
      </c>
      <c r="D157" s="4" t="s">
        <v>917</v>
      </c>
      <c r="E157" s="12" t="s">
        <v>1147</v>
      </c>
      <c r="G157" s="18" t="s">
        <v>1195</v>
      </c>
      <c r="H157" s="18" t="s">
        <v>1196</v>
      </c>
      <c r="I157" s="14" t="s">
        <v>919</v>
      </c>
      <c r="J157" s="8" t="s">
        <v>1212</v>
      </c>
      <c r="K157"/>
      <c r="N157">
        <v>1</v>
      </c>
      <c r="O157" s="13" t="s">
        <v>31</v>
      </c>
      <c r="P157" s="17">
        <v>44.784478447844783</v>
      </c>
      <c r="Q157" s="17">
        <v>12.011201120112009</v>
      </c>
      <c r="R157" s="17">
        <v>16.351635163516352</v>
      </c>
      <c r="S157" s="17">
        <v>26.852685268526848</v>
      </c>
      <c r="U157">
        <v>99.990000000000009</v>
      </c>
      <c r="Z157" s="23">
        <v>44.78</v>
      </c>
      <c r="AA157" s="23">
        <v>12.01</v>
      </c>
      <c r="AB157" s="23">
        <v>16.350000000000001</v>
      </c>
      <c r="AC157" s="23">
        <v>26.85</v>
      </c>
    </row>
    <row r="158" spans="1:29" x14ac:dyDescent="0.2">
      <c r="A158" t="s">
        <v>841</v>
      </c>
      <c r="B158" t="s">
        <v>1190</v>
      </c>
      <c r="C158" t="s">
        <v>1190</v>
      </c>
      <c r="D158" s="4" t="s">
        <v>917</v>
      </c>
      <c r="E158" s="12" t="s">
        <v>1147</v>
      </c>
      <c r="G158" s="18" t="s">
        <v>1195</v>
      </c>
      <c r="H158" s="18" t="s">
        <v>1196</v>
      </c>
      <c r="I158" s="14" t="s">
        <v>919</v>
      </c>
      <c r="J158" t="s">
        <v>963</v>
      </c>
      <c r="K158" t="s">
        <v>653</v>
      </c>
      <c r="N158">
        <v>1</v>
      </c>
      <c r="O158" s="13" t="s">
        <v>0</v>
      </c>
      <c r="P158" s="17">
        <v>38.53</v>
      </c>
      <c r="Q158" s="17">
        <v>7.02</v>
      </c>
      <c r="R158" s="17">
        <v>19.52</v>
      </c>
      <c r="S158" s="17">
        <v>34.93</v>
      </c>
      <c r="U158">
        <v>100</v>
      </c>
      <c r="Z158" s="23">
        <v>38.53</v>
      </c>
      <c r="AA158" s="23">
        <v>7.02</v>
      </c>
      <c r="AB158" s="23">
        <v>19.52</v>
      </c>
      <c r="AC158" s="23">
        <v>34.93</v>
      </c>
    </row>
    <row r="159" spans="1:29" x14ac:dyDescent="0.2">
      <c r="A159" t="s">
        <v>841</v>
      </c>
      <c r="B159" t="s">
        <v>1190</v>
      </c>
      <c r="C159" t="s">
        <v>1190</v>
      </c>
      <c r="D159" s="4" t="s">
        <v>917</v>
      </c>
      <c r="E159" s="12" t="s">
        <v>1147</v>
      </c>
      <c r="G159" s="18" t="s">
        <v>1195</v>
      </c>
      <c r="H159" s="18" t="s">
        <v>1196</v>
      </c>
      <c r="I159" s="14" t="s">
        <v>919</v>
      </c>
      <c r="J159" s="15" t="s">
        <v>1182</v>
      </c>
      <c r="K159"/>
      <c r="N159">
        <v>1</v>
      </c>
      <c r="O159" s="13" t="s">
        <v>31</v>
      </c>
      <c r="P159" s="17">
        <v>39.943994399439944</v>
      </c>
      <c r="Q159" s="17">
        <v>15.141514151415143</v>
      </c>
      <c r="R159" s="17">
        <v>14.91149114911491</v>
      </c>
      <c r="S159" s="17">
        <v>30.003000300030003</v>
      </c>
      <c r="U159">
        <v>99.99</v>
      </c>
      <c r="Z159" s="23">
        <v>39.94</v>
      </c>
      <c r="AA159" s="23">
        <v>15.14</v>
      </c>
      <c r="AB159" s="23">
        <v>14.91</v>
      </c>
      <c r="AC159" s="23">
        <v>30</v>
      </c>
    </row>
    <row r="160" spans="1:29" x14ac:dyDescent="0.2">
      <c r="A160" t="s">
        <v>841</v>
      </c>
      <c r="B160" t="s">
        <v>1190</v>
      </c>
      <c r="C160" t="s">
        <v>1190</v>
      </c>
      <c r="D160" s="4" t="s">
        <v>917</v>
      </c>
      <c r="E160" s="12" t="s">
        <v>1147</v>
      </c>
      <c r="G160" s="18" t="s">
        <v>1195</v>
      </c>
      <c r="H160" s="18" t="s">
        <v>1196</v>
      </c>
      <c r="I160" s="14" t="s">
        <v>919</v>
      </c>
      <c r="J160" s="15" t="s">
        <v>971</v>
      </c>
      <c r="K160" t="s">
        <v>972</v>
      </c>
      <c r="N160">
        <v>1</v>
      </c>
      <c r="O160" s="13" t="s">
        <v>0</v>
      </c>
      <c r="P160" s="17">
        <v>35.020000000000003</v>
      </c>
      <c r="Q160" s="17">
        <v>7.04</v>
      </c>
      <c r="R160" s="17">
        <v>24.63</v>
      </c>
      <c r="S160" s="17">
        <v>33.31</v>
      </c>
      <c r="U160">
        <v>100</v>
      </c>
      <c r="Z160" s="23">
        <v>35.020000000000003</v>
      </c>
      <c r="AA160" s="23">
        <v>7.04</v>
      </c>
      <c r="AB160" s="23">
        <v>24.63</v>
      </c>
      <c r="AC160" s="23">
        <v>33.31</v>
      </c>
    </row>
    <row r="161" spans="1:29" x14ac:dyDescent="0.2">
      <c r="A161" t="s">
        <v>841</v>
      </c>
      <c r="B161" t="s">
        <v>1190</v>
      </c>
      <c r="C161" t="s">
        <v>1190</v>
      </c>
      <c r="D161" s="4" t="s">
        <v>917</v>
      </c>
      <c r="E161" s="12" t="s">
        <v>1204</v>
      </c>
      <c r="G161" s="18" t="s">
        <v>1205</v>
      </c>
      <c r="H161" s="18" t="s">
        <v>1206</v>
      </c>
      <c r="I161" s="14" t="s">
        <v>919</v>
      </c>
      <c r="J161" s="8" t="s">
        <v>1209</v>
      </c>
      <c r="K161" s="14" t="s">
        <v>1210</v>
      </c>
      <c r="N161">
        <v>1</v>
      </c>
      <c r="O161" s="6" t="s">
        <v>31</v>
      </c>
      <c r="P161" s="17">
        <v>44.82</v>
      </c>
      <c r="Q161" s="17">
        <v>20.945</v>
      </c>
      <c r="R161" s="17">
        <v>19.955000000000002</v>
      </c>
      <c r="S161" s="17">
        <v>14.280000000000001</v>
      </c>
      <c r="U161">
        <v>100</v>
      </c>
      <c r="Z161" s="23">
        <v>44.82</v>
      </c>
      <c r="AA161" s="23">
        <v>20.945</v>
      </c>
      <c r="AB161" s="23">
        <v>19.955000000000002</v>
      </c>
      <c r="AC161" s="23">
        <v>14.280000000000001</v>
      </c>
    </row>
    <row r="162" spans="1:29" x14ac:dyDescent="0.2">
      <c r="A162" t="s">
        <v>841</v>
      </c>
      <c r="B162" t="s">
        <v>1190</v>
      </c>
      <c r="C162" t="s">
        <v>1190</v>
      </c>
      <c r="D162" s="4" t="s">
        <v>917</v>
      </c>
      <c r="E162" s="12" t="s">
        <v>1204</v>
      </c>
      <c r="G162" s="18" t="s">
        <v>1205</v>
      </c>
      <c r="H162" s="18" t="s">
        <v>1206</v>
      </c>
      <c r="I162" s="14" t="s">
        <v>919</v>
      </c>
      <c r="J162" t="s">
        <v>963</v>
      </c>
      <c r="K162" t="s">
        <v>653</v>
      </c>
      <c r="N162">
        <v>1</v>
      </c>
      <c r="O162" s="13" t="s">
        <v>0</v>
      </c>
      <c r="P162" s="17">
        <v>42.47</v>
      </c>
      <c r="Q162" s="17">
        <v>10.5</v>
      </c>
      <c r="R162" s="17">
        <v>25.2</v>
      </c>
      <c r="S162" s="17">
        <v>21.83</v>
      </c>
      <c r="U162">
        <v>100</v>
      </c>
      <c r="Z162" s="23">
        <v>42.47</v>
      </c>
      <c r="AA162" s="23">
        <v>10.5</v>
      </c>
      <c r="AB162" s="23">
        <v>25.2</v>
      </c>
      <c r="AC162" s="23">
        <v>21.83</v>
      </c>
    </row>
    <row r="163" spans="1:29" x14ac:dyDescent="0.2">
      <c r="A163" t="s">
        <v>841</v>
      </c>
      <c r="B163" t="s">
        <v>1190</v>
      </c>
      <c r="C163" t="s">
        <v>1190</v>
      </c>
      <c r="D163" s="4" t="s">
        <v>917</v>
      </c>
      <c r="E163" s="12" t="s">
        <v>1204</v>
      </c>
      <c r="G163" s="18" t="s">
        <v>1205</v>
      </c>
      <c r="H163" s="18" t="s">
        <v>1206</v>
      </c>
      <c r="I163" s="14" t="s">
        <v>919</v>
      </c>
      <c r="J163" s="15" t="s">
        <v>1182</v>
      </c>
      <c r="K163"/>
      <c r="N163">
        <v>1</v>
      </c>
      <c r="O163" s="13" t="s">
        <v>31</v>
      </c>
      <c r="P163" s="17">
        <v>38.089999999999996</v>
      </c>
      <c r="Q163" s="17">
        <v>13.96</v>
      </c>
      <c r="R163" s="17">
        <v>39.529999999999994</v>
      </c>
      <c r="S163" s="17">
        <v>8.4199999999999982</v>
      </c>
      <c r="U163">
        <v>100.00000000000001</v>
      </c>
      <c r="Z163" s="23">
        <v>38.090000000000003</v>
      </c>
      <c r="AA163" s="23">
        <v>13.96</v>
      </c>
      <c r="AB163" s="23">
        <v>39.53</v>
      </c>
      <c r="AC163" s="23">
        <v>8.42</v>
      </c>
    </row>
    <row r="164" spans="1:29" x14ac:dyDescent="0.2">
      <c r="A164" t="s">
        <v>841</v>
      </c>
      <c r="B164" t="s">
        <v>1190</v>
      </c>
      <c r="C164" t="s">
        <v>1190</v>
      </c>
      <c r="D164" s="4" t="s">
        <v>917</v>
      </c>
      <c r="E164" s="12" t="s">
        <v>1204</v>
      </c>
      <c r="G164" s="18" t="s">
        <v>1205</v>
      </c>
      <c r="H164" s="18" t="s">
        <v>1206</v>
      </c>
      <c r="I164" s="14" t="s">
        <v>919</v>
      </c>
      <c r="J164" s="15" t="s">
        <v>971</v>
      </c>
      <c r="K164" t="s">
        <v>972</v>
      </c>
      <c r="N164">
        <v>1</v>
      </c>
      <c r="O164" s="13" t="s">
        <v>0</v>
      </c>
      <c r="P164" s="17">
        <v>45.809999999999995</v>
      </c>
      <c r="Q164" s="17">
        <v>14.839999999999998</v>
      </c>
      <c r="R164" s="17">
        <v>27.679999999999993</v>
      </c>
      <c r="S164" s="17">
        <v>11.669999999999998</v>
      </c>
      <c r="U164">
        <v>100.00000000000001</v>
      </c>
      <c r="Z164" s="23">
        <v>45.81</v>
      </c>
      <c r="AA164" s="23">
        <v>14.84</v>
      </c>
      <c r="AB164" s="23">
        <v>27.68</v>
      </c>
      <c r="AC164" s="23">
        <v>11.67</v>
      </c>
    </row>
    <row r="165" spans="1:29" x14ac:dyDescent="0.2">
      <c r="A165" t="s">
        <v>842</v>
      </c>
      <c r="B165" t="s">
        <v>1190</v>
      </c>
      <c r="C165" t="s">
        <v>1190</v>
      </c>
      <c r="D165" t="s">
        <v>1200</v>
      </c>
      <c r="E165" s="12" t="s">
        <v>419</v>
      </c>
      <c r="G165" s="18" t="s">
        <v>1201</v>
      </c>
      <c r="H165" s="18" t="s">
        <v>1202</v>
      </c>
      <c r="I165" s="14" t="s">
        <v>919</v>
      </c>
      <c r="J165" s="8" t="s">
        <v>1209</v>
      </c>
      <c r="K165" s="14" t="s">
        <v>1210</v>
      </c>
      <c r="N165">
        <v>1</v>
      </c>
      <c r="O165" s="6" t="s">
        <v>31</v>
      </c>
      <c r="P165" s="17">
        <v>39.56</v>
      </c>
      <c r="Q165" s="17">
        <v>12.25</v>
      </c>
      <c r="R165" s="17">
        <v>11.79</v>
      </c>
      <c r="S165" s="17">
        <v>36.4</v>
      </c>
      <c r="U165">
        <v>100</v>
      </c>
      <c r="Z165" s="23">
        <v>39.56</v>
      </c>
      <c r="AA165" s="23">
        <v>12.25</v>
      </c>
      <c r="AB165" s="23">
        <v>11.79</v>
      </c>
      <c r="AC165" s="23">
        <v>36.4</v>
      </c>
    </row>
    <row r="166" spans="1:29" x14ac:dyDescent="0.2">
      <c r="A166" t="s">
        <v>842</v>
      </c>
      <c r="B166" t="s">
        <v>1190</v>
      </c>
      <c r="C166" t="s">
        <v>1190</v>
      </c>
      <c r="D166" t="s">
        <v>1200</v>
      </c>
      <c r="E166" s="12" t="s">
        <v>419</v>
      </c>
      <c r="G166" s="18" t="s">
        <v>1201</v>
      </c>
      <c r="H166" s="18" t="s">
        <v>1202</v>
      </c>
      <c r="I166" s="14" t="s">
        <v>919</v>
      </c>
      <c r="J166" t="s">
        <v>963</v>
      </c>
      <c r="K166" t="s">
        <v>653</v>
      </c>
      <c r="N166">
        <v>1</v>
      </c>
      <c r="O166" s="13" t="s">
        <v>0</v>
      </c>
      <c r="P166" s="17">
        <v>42.35</v>
      </c>
      <c r="Q166" s="17">
        <v>6.41</v>
      </c>
      <c r="R166" s="17">
        <v>14.89</v>
      </c>
      <c r="S166" s="17">
        <v>36.35</v>
      </c>
      <c r="U166">
        <v>100</v>
      </c>
      <c r="Z166" s="23">
        <v>42.35</v>
      </c>
      <c r="AA166" s="23">
        <v>6.41</v>
      </c>
      <c r="AB166" s="23">
        <v>14.89</v>
      </c>
      <c r="AC166" s="23">
        <v>36.35</v>
      </c>
    </row>
    <row r="167" spans="1:29" x14ac:dyDescent="0.2">
      <c r="A167" t="s">
        <v>842</v>
      </c>
      <c r="B167" t="s">
        <v>1190</v>
      </c>
      <c r="C167" t="s">
        <v>1190</v>
      </c>
      <c r="D167" t="s">
        <v>1200</v>
      </c>
      <c r="E167" s="12" t="s">
        <v>419</v>
      </c>
      <c r="G167" s="18" t="s">
        <v>1201</v>
      </c>
      <c r="H167" s="18" t="s">
        <v>1202</v>
      </c>
      <c r="I167" s="14" t="s">
        <v>919</v>
      </c>
      <c r="J167" s="15" t="s">
        <v>971</v>
      </c>
      <c r="K167" t="s">
        <v>972</v>
      </c>
      <c r="N167">
        <v>1</v>
      </c>
      <c r="O167" s="13" t="s">
        <v>0</v>
      </c>
      <c r="P167" s="17">
        <v>37.693769376937688</v>
      </c>
      <c r="Q167" s="17">
        <v>5.6305630563056299</v>
      </c>
      <c r="R167" s="17">
        <v>16.351635163516352</v>
      </c>
      <c r="S167" s="17">
        <v>40.324032403240324</v>
      </c>
      <c r="U167">
        <v>99.990000000000009</v>
      </c>
      <c r="Z167" s="23">
        <v>37.69</v>
      </c>
      <c r="AA167" s="23">
        <v>5.63</v>
      </c>
      <c r="AB167" s="23">
        <v>16.350000000000001</v>
      </c>
      <c r="AC167" s="23">
        <v>40.32</v>
      </c>
    </row>
    <row r="168" spans="1:29" x14ac:dyDescent="0.2">
      <c r="A168" t="s">
        <v>841</v>
      </c>
      <c r="B168" t="s">
        <v>1190</v>
      </c>
      <c r="C168" t="s">
        <v>1190</v>
      </c>
      <c r="D168" s="4" t="s">
        <v>917</v>
      </c>
      <c r="E168" s="12" t="s">
        <v>1160</v>
      </c>
      <c r="G168" s="18" t="s">
        <v>1220</v>
      </c>
      <c r="H168" s="18" t="s">
        <v>1221</v>
      </c>
      <c r="I168" s="14" t="s">
        <v>919</v>
      </c>
      <c r="J168" s="8" t="s">
        <v>1209</v>
      </c>
      <c r="K168" s="14" t="s">
        <v>1210</v>
      </c>
      <c r="N168">
        <v>1</v>
      </c>
      <c r="O168" s="6" t="s">
        <v>31</v>
      </c>
      <c r="P168" s="17">
        <v>35.366463353664635</v>
      </c>
      <c r="Q168" s="17">
        <v>20.207979202079795</v>
      </c>
      <c r="R168" s="17">
        <v>12.098790120987903</v>
      </c>
      <c r="S168" s="17">
        <v>32.326767323267674</v>
      </c>
      <c r="U168">
        <v>100.00999999999999</v>
      </c>
      <c r="Z168" s="23">
        <v>35.369999999999997</v>
      </c>
      <c r="AA168" s="23">
        <v>20.21</v>
      </c>
      <c r="AB168" s="23">
        <v>12.1</v>
      </c>
      <c r="AC168" s="23">
        <v>32.33</v>
      </c>
    </row>
    <row r="169" spans="1:29" x14ac:dyDescent="0.2">
      <c r="A169" t="s">
        <v>841</v>
      </c>
      <c r="B169" t="s">
        <v>1190</v>
      </c>
      <c r="C169" t="s">
        <v>1190</v>
      </c>
      <c r="D169" s="4" t="s">
        <v>917</v>
      </c>
      <c r="E169" s="12" t="s">
        <v>1160</v>
      </c>
      <c r="G169" s="18" t="s">
        <v>1220</v>
      </c>
      <c r="H169" s="18" t="s">
        <v>1221</v>
      </c>
      <c r="I169" s="14" t="s">
        <v>919</v>
      </c>
      <c r="J169" s="8" t="s">
        <v>1212</v>
      </c>
      <c r="K169"/>
      <c r="N169">
        <v>1</v>
      </c>
      <c r="O169" s="13" t="s">
        <v>31</v>
      </c>
      <c r="P169" s="17">
        <v>48.314831483148311</v>
      </c>
      <c r="Q169" s="17">
        <v>13.11131113111311</v>
      </c>
      <c r="R169" s="17">
        <v>16.6016601660166</v>
      </c>
      <c r="S169" s="17">
        <v>21.97219721972197</v>
      </c>
      <c r="U169">
        <v>99.990000000000009</v>
      </c>
      <c r="Z169" s="23">
        <v>48.31</v>
      </c>
      <c r="AA169" s="23">
        <v>13.11</v>
      </c>
      <c r="AB169" s="23">
        <v>16.600000000000001</v>
      </c>
      <c r="AC169" s="23">
        <v>21.97</v>
      </c>
    </row>
    <row r="170" spans="1:29" x14ac:dyDescent="0.2">
      <c r="A170" t="s">
        <v>841</v>
      </c>
      <c r="B170" t="s">
        <v>1190</v>
      </c>
      <c r="C170" t="s">
        <v>1190</v>
      </c>
      <c r="D170" s="4" t="s">
        <v>917</v>
      </c>
      <c r="E170" s="12" t="s">
        <v>1160</v>
      </c>
      <c r="G170" s="18" t="s">
        <v>1220</v>
      </c>
      <c r="H170" s="18" t="s">
        <v>1221</v>
      </c>
      <c r="I170" s="14" t="s">
        <v>919</v>
      </c>
      <c r="J170" t="s">
        <v>963</v>
      </c>
      <c r="K170" t="s">
        <v>653</v>
      </c>
      <c r="N170">
        <v>1</v>
      </c>
      <c r="O170" s="13" t="s">
        <v>0</v>
      </c>
      <c r="P170" s="17">
        <v>34.69</v>
      </c>
      <c r="Q170" s="17">
        <v>8.31</v>
      </c>
      <c r="R170" s="17">
        <v>19.88</v>
      </c>
      <c r="S170" s="17">
        <v>37.119999999999997</v>
      </c>
      <c r="U170">
        <v>100</v>
      </c>
      <c r="Z170" s="23">
        <v>34.69</v>
      </c>
      <c r="AA170" s="23">
        <v>8.31</v>
      </c>
      <c r="AB170" s="23">
        <v>19.88</v>
      </c>
      <c r="AC170" s="23">
        <v>37.119999999999997</v>
      </c>
    </row>
    <row r="171" spans="1:29" x14ac:dyDescent="0.2">
      <c r="A171" t="s">
        <v>841</v>
      </c>
      <c r="B171" t="s">
        <v>1190</v>
      </c>
      <c r="C171" t="s">
        <v>1190</v>
      </c>
      <c r="D171" s="4" t="s">
        <v>917</v>
      </c>
      <c r="E171" s="12" t="s">
        <v>1160</v>
      </c>
      <c r="G171" s="18" t="s">
        <v>1220</v>
      </c>
      <c r="H171" s="18" t="s">
        <v>1221</v>
      </c>
      <c r="I171" s="14" t="s">
        <v>919</v>
      </c>
      <c r="J171" s="15" t="s">
        <v>1182</v>
      </c>
      <c r="K171"/>
      <c r="N171">
        <v>1</v>
      </c>
      <c r="O171" s="13" t="s">
        <v>31</v>
      </c>
      <c r="P171" s="17">
        <v>39.36</v>
      </c>
      <c r="Q171" s="17">
        <v>14.37</v>
      </c>
      <c r="R171" s="17">
        <v>17.66</v>
      </c>
      <c r="S171" s="17">
        <v>28.610000000000003</v>
      </c>
      <c r="U171">
        <v>100</v>
      </c>
      <c r="Z171" s="23">
        <v>39.36</v>
      </c>
      <c r="AA171" s="23">
        <v>14.37</v>
      </c>
      <c r="AB171" s="23">
        <v>17.66</v>
      </c>
      <c r="AC171" s="23">
        <v>28.61</v>
      </c>
    </row>
    <row r="172" spans="1:29" x14ac:dyDescent="0.2">
      <c r="A172" t="s">
        <v>841</v>
      </c>
      <c r="B172" t="s">
        <v>1190</v>
      </c>
      <c r="C172" t="s">
        <v>1190</v>
      </c>
      <c r="D172" s="4" t="s">
        <v>917</v>
      </c>
      <c r="E172" s="12" t="s">
        <v>1160</v>
      </c>
      <c r="G172" s="18" t="s">
        <v>1220</v>
      </c>
      <c r="H172" s="18" t="s">
        <v>1221</v>
      </c>
      <c r="I172" s="14" t="s">
        <v>919</v>
      </c>
      <c r="J172" s="15" t="s">
        <v>971</v>
      </c>
      <c r="K172" t="s">
        <v>972</v>
      </c>
      <c r="N172">
        <v>1</v>
      </c>
      <c r="O172" s="13" t="s">
        <v>0</v>
      </c>
      <c r="P172" s="17">
        <v>33.589999999999996</v>
      </c>
      <c r="Q172" s="17">
        <v>9.0299999999999976</v>
      </c>
      <c r="R172" s="17">
        <v>24.179999999999996</v>
      </c>
      <c r="S172" s="17">
        <v>33.199999999999996</v>
      </c>
      <c r="U172">
        <v>100.00000000000001</v>
      </c>
      <c r="Z172" s="23">
        <v>33.590000000000003</v>
      </c>
      <c r="AA172" s="23">
        <v>9.0299999999999994</v>
      </c>
      <c r="AB172" s="23">
        <v>24.18</v>
      </c>
      <c r="AC172" s="23">
        <v>33.200000000000003</v>
      </c>
    </row>
    <row r="173" spans="1:29" x14ac:dyDescent="0.2">
      <c r="A173" t="s">
        <v>841</v>
      </c>
      <c r="B173" t="s">
        <v>1190</v>
      </c>
      <c r="C173" t="s">
        <v>1190</v>
      </c>
      <c r="D173" s="4" t="s">
        <v>917</v>
      </c>
      <c r="E173" s="12" t="s">
        <v>1222</v>
      </c>
      <c r="G173" s="18" t="s">
        <v>1223</v>
      </c>
      <c r="H173" s="18" t="s">
        <v>1224</v>
      </c>
      <c r="I173" s="14" t="s">
        <v>919</v>
      </c>
      <c r="J173" s="8" t="s">
        <v>1209</v>
      </c>
      <c r="K173" s="14" t="s">
        <v>1210</v>
      </c>
      <c r="N173">
        <v>1</v>
      </c>
      <c r="O173" s="6" t="s">
        <v>31</v>
      </c>
      <c r="P173" s="17">
        <v>38.14</v>
      </c>
      <c r="Q173" s="17">
        <v>13.320000000000002</v>
      </c>
      <c r="R173" s="17">
        <v>13.570000000000002</v>
      </c>
      <c r="S173" s="17">
        <v>34.97</v>
      </c>
      <c r="U173">
        <v>100</v>
      </c>
      <c r="Z173" s="23">
        <v>38.14</v>
      </c>
      <c r="AA173" s="23">
        <v>13.32</v>
      </c>
      <c r="AB173" s="23">
        <v>13.57</v>
      </c>
      <c r="AC173" s="23">
        <v>34.97</v>
      </c>
    </row>
    <row r="174" spans="1:29" x14ac:dyDescent="0.2">
      <c r="A174" t="s">
        <v>841</v>
      </c>
      <c r="B174" t="s">
        <v>1190</v>
      </c>
      <c r="C174" t="s">
        <v>1190</v>
      </c>
      <c r="D174" s="4" t="s">
        <v>917</v>
      </c>
      <c r="E174" s="12" t="s">
        <v>1222</v>
      </c>
      <c r="G174" s="18" t="s">
        <v>1223</v>
      </c>
      <c r="H174" s="18" t="s">
        <v>1224</v>
      </c>
      <c r="I174" s="14" t="s">
        <v>919</v>
      </c>
      <c r="J174" s="8" t="s">
        <v>1212</v>
      </c>
      <c r="K174"/>
      <c r="N174">
        <v>1</v>
      </c>
      <c r="O174" s="13" t="s">
        <v>31</v>
      </c>
      <c r="P174" s="17">
        <v>42.045795420457956</v>
      </c>
      <c r="Q174" s="17">
        <v>10.878912108789123</v>
      </c>
      <c r="R174" s="17">
        <v>16.618338166183381</v>
      </c>
      <c r="S174" s="17">
        <v>30.456954304569546</v>
      </c>
      <c r="U174">
        <v>100.00999999999999</v>
      </c>
      <c r="Z174" s="23">
        <v>42.05</v>
      </c>
      <c r="AA174" s="23">
        <v>10.88</v>
      </c>
      <c r="AB174" s="23">
        <v>16.62</v>
      </c>
      <c r="AC174" s="23">
        <v>30.46</v>
      </c>
    </row>
    <row r="175" spans="1:29" x14ac:dyDescent="0.2">
      <c r="A175" t="s">
        <v>841</v>
      </c>
      <c r="B175" t="s">
        <v>1190</v>
      </c>
      <c r="C175" t="s">
        <v>1190</v>
      </c>
      <c r="D175" s="4" t="s">
        <v>917</v>
      </c>
      <c r="E175" s="12" t="s">
        <v>1222</v>
      </c>
      <c r="G175" s="18" t="s">
        <v>1223</v>
      </c>
      <c r="H175" s="18" t="s">
        <v>1224</v>
      </c>
      <c r="I175" s="14" t="s">
        <v>919</v>
      </c>
      <c r="J175" t="s">
        <v>963</v>
      </c>
      <c r="K175" t="s">
        <v>653</v>
      </c>
      <c r="N175">
        <v>1</v>
      </c>
      <c r="O175" s="13" t="s">
        <v>0</v>
      </c>
      <c r="P175" s="17">
        <v>35.556444355564444</v>
      </c>
      <c r="Q175" s="17">
        <v>7.8892110788921093</v>
      </c>
      <c r="R175" s="17">
        <v>17.428257174282571</v>
      </c>
      <c r="S175" s="17">
        <v>39.126087391260874</v>
      </c>
      <c r="U175">
        <v>100.01</v>
      </c>
      <c r="Z175" s="23">
        <v>35.56</v>
      </c>
      <c r="AA175" s="23">
        <v>7.89</v>
      </c>
      <c r="AB175" s="23">
        <v>17.43</v>
      </c>
      <c r="AC175" s="23">
        <v>39.130000000000003</v>
      </c>
    </row>
    <row r="176" spans="1:29" x14ac:dyDescent="0.2">
      <c r="A176" t="s">
        <v>841</v>
      </c>
      <c r="B176" t="s">
        <v>1190</v>
      </c>
      <c r="C176" t="s">
        <v>1190</v>
      </c>
      <c r="D176" s="4" t="s">
        <v>917</v>
      </c>
      <c r="E176" s="12" t="s">
        <v>1222</v>
      </c>
      <c r="G176" s="18" t="s">
        <v>1223</v>
      </c>
      <c r="H176" s="18" t="s">
        <v>1224</v>
      </c>
      <c r="I176" s="14" t="s">
        <v>919</v>
      </c>
      <c r="J176" s="15" t="s">
        <v>1182</v>
      </c>
      <c r="K176"/>
      <c r="N176">
        <v>1</v>
      </c>
      <c r="O176" s="13" t="s">
        <v>31</v>
      </c>
      <c r="P176" s="17">
        <v>39.049999999999997</v>
      </c>
      <c r="Q176" s="17">
        <v>9.8699999999999992</v>
      </c>
      <c r="R176" s="17">
        <v>16.059999999999999</v>
      </c>
      <c r="S176" s="17">
        <v>35.020000000000003</v>
      </c>
      <c r="U176">
        <v>100</v>
      </c>
      <c r="Z176" s="23">
        <v>39.049999999999997</v>
      </c>
      <c r="AA176" s="23">
        <v>9.8699999999999992</v>
      </c>
      <c r="AB176" s="23">
        <v>16.059999999999999</v>
      </c>
      <c r="AC176" s="23">
        <v>35.020000000000003</v>
      </c>
    </row>
    <row r="177" spans="1:29" x14ac:dyDescent="0.2">
      <c r="A177" t="s">
        <v>841</v>
      </c>
      <c r="B177" t="s">
        <v>1190</v>
      </c>
      <c r="C177" t="s">
        <v>1190</v>
      </c>
      <c r="D177" s="4" t="s">
        <v>917</v>
      </c>
      <c r="E177" s="12" t="s">
        <v>1222</v>
      </c>
      <c r="G177" s="18" t="s">
        <v>1223</v>
      </c>
      <c r="H177" s="18" t="s">
        <v>1224</v>
      </c>
      <c r="I177" s="14" t="s">
        <v>919</v>
      </c>
      <c r="J177" s="15" t="s">
        <v>971</v>
      </c>
      <c r="K177" t="s">
        <v>972</v>
      </c>
      <c r="N177">
        <v>1</v>
      </c>
      <c r="O177" s="13" t="s">
        <v>0</v>
      </c>
      <c r="P177" s="17">
        <v>38.909999999999997</v>
      </c>
      <c r="Q177" s="17">
        <v>6.47</v>
      </c>
      <c r="R177" s="17">
        <v>15.98</v>
      </c>
      <c r="S177" s="17">
        <v>38.64</v>
      </c>
      <c r="U177">
        <v>100</v>
      </c>
      <c r="Z177" s="23">
        <v>38.909999999999997</v>
      </c>
      <c r="AA177" s="23">
        <v>6.47</v>
      </c>
      <c r="AB177" s="23">
        <v>15.98</v>
      </c>
      <c r="AC177" s="23">
        <v>38.64</v>
      </c>
    </row>
    <row r="178" spans="1:29" x14ac:dyDescent="0.2">
      <c r="A178" t="s">
        <v>841</v>
      </c>
      <c r="B178" t="s">
        <v>1190</v>
      </c>
      <c r="C178" t="s">
        <v>1190</v>
      </c>
      <c r="D178" s="4" t="s">
        <v>917</v>
      </c>
      <c r="E178" s="12" t="s">
        <v>1225</v>
      </c>
      <c r="G178" s="18" t="s">
        <v>1226</v>
      </c>
      <c r="H178" s="18" t="s">
        <v>1227</v>
      </c>
      <c r="I178" s="14" t="s">
        <v>919</v>
      </c>
      <c r="J178" s="8" t="s">
        <v>1209</v>
      </c>
      <c r="K178" s="14" t="s">
        <v>1210</v>
      </c>
      <c r="N178">
        <v>1</v>
      </c>
      <c r="O178" s="6" t="s">
        <v>31</v>
      </c>
      <c r="P178" s="17">
        <v>33.949999999999996</v>
      </c>
      <c r="Q178" s="17">
        <v>30.579999999999995</v>
      </c>
      <c r="R178" s="17">
        <v>12.459999999999999</v>
      </c>
      <c r="S178" s="17">
        <v>23.009999999999998</v>
      </c>
      <c r="U178">
        <v>100.00000000000001</v>
      </c>
      <c r="Z178" s="23">
        <v>33.950000000000003</v>
      </c>
      <c r="AA178" s="23">
        <v>30.58</v>
      </c>
      <c r="AB178" s="23">
        <v>12.46</v>
      </c>
      <c r="AC178" s="23">
        <v>23.01</v>
      </c>
    </row>
    <row r="179" spans="1:29" x14ac:dyDescent="0.2">
      <c r="A179" t="s">
        <v>841</v>
      </c>
      <c r="B179" t="s">
        <v>1190</v>
      </c>
      <c r="C179" t="s">
        <v>1190</v>
      </c>
      <c r="D179" s="4" t="s">
        <v>917</v>
      </c>
      <c r="E179" s="12" t="s">
        <v>1225</v>
      </c>
      <c r="G179" s="18" t="s">
        <v>1226</v>
      </c>
      <c r="H179" s="18" t="s">
        <v>1227</v>
      </c>
      <c r="I179" s="14" t="s">
        <v>919</v>
      </c>
      <c r="J179" s="8" t="s">
        <v>1212</v>
      </c>
      <c r="K179"/>
      <c r="N179">
        <v>1</v>
      </c>
      <c r="O179" s="13" t="s">
        <v>31</v>
      </c>
      <c r="P179" s="17">
        <v>45.775422457754225</v>
      </c>
      <c r="Q179" s="17">
        <v>21.737826217378263</v>
      </c>
      <c r="R179" s="17">
        <v>14.448555144485553</v>
      </c>
      <c r="S179" s="17">
        <v>18.038196180381963</v>
      </c>
      <c r="U179">
        <v>100.00999999999999</v>
      </c>
      <c r="Z179" s="23">
        <v>45.78</v>
      </c>
      <c r="AA179" s="23">
        <v>21.74</v>
      </c>
      <c r="AB179" s="23">
        <v>14.45</v>
      </c>
      <c r="AC179" s="23">
        <v>18.04</v>
      </c>
    </row>
    <row r="180" spans="1:29" x14ac:dyDescent="0.2">
      <c r="A180" t="s">
        <v>841</v>
      </c>
      <c r="B180" t="s">
        <v>1190</v>
      </c>
      <c r="C180" t="s">
        <v>1190</v>
      </c>
      <c r="D180" s="4" t="s">
        <v>917</v>
      </c>
      <c r="E180" s="12" t="s">
        <v>1225</v>
      </c>
      <c r="G180" s="18" t="s">
        <v>1226</v>
      </c>
      <c r="H180" s="18" t="s">
        <v>1227</v>
      </c>
      <c r="I180" s="14" t="s">
        <v>919</v>
      </c>
      <c r="J180" t="s">
        <v>963</v>
      </c>
      <c r="K180" t="s">
        <v>653</v>
      </c>
      <c r="N180">
        <v>1</v>
      </c>
      <c r="O180" s="13" t="s">
        <v>0</v>
      </c>
      <c r="P180" s="17">
        <v>39.663966396639658</v>
      </c>
      <c r="Q180" s="17">
        <v>12.221222122212222</v>
      </c>
      <c r="R180" s="17">
        <v>20.832083208320832</v>
      </c>
      <c r="S180" s="17">
        <v>27.282728272827285</v>
      </c>
      <c r="U180">
        <v>99.99</v>
      </c>
      <c r="Z180" s="23">
        <v>39.659999999999997</v>
      </c>
      <c r="AA180" s="23">
        <v>12.22</v>
      </c>
      <c r="AB180" s="23">
        <v>20.83</v>
      </c>
      <c r="AC180" s="23">
        <v>27.28</v>
      </c>
    </row>
    <row r="181" spans="1:29" x14ac:dyDescent="0.2">
      <c r="A181" t="s">
        <v>841</v>
      </c>
      <c r="B181" t="s">
        <v>1190</v>
      </c>
      <c r="C181" t="s">
        <v>1190</v>
      </c>
      <c r="D181" s="4" t="s">
        <v>917</v>
      </c>
      <c r="E181" s="12" t="s">
        <v>1225</v>
      </c>
      <c r="G181" s="18" t="s">
        <v>1226</v>
      </c>
      <c r="H181" s="18" t="s">
        <v>1227</v>
      </c>
      <c r="I181" s="14" t="s">
        <v>919</v>
      </c>
      <c r="J181" s="15" t="s">
        <v>1137</v>
      </c>
      <c r="K181"/>
      <c r="N181">
        <v>1</v>
      </c>
      <c r="O181" s="13" t="s">
        <v>31</v>
      </c>
      <c r="P181" s="17">
        <v>38.389999999999993</v>
      </c>
      <c r="Q181" s="17">
        <v>15.089999999999998</v>
      </c>
      <c r="R181" s="17">
        <v>17.509999999999998</v>
      </c>
      <c r="S181" s="17">
        <v>29.009999999999998</v>
      </c>
      <c r="U181">
        <v>100.00000000000001</v>
      </c>
      <c r="Z181" s="23">
        <v>38.39</v>
      </c>
      <c r="AA181" s="23">
        <v>15.09</v>
      </c>
      <c r="AB181" s="23">
        <v>17.510000000000002</v>
      </c>
      <c r="AC181" s="23">
        <v>29.01</v>
      </c>
    </row>
    <row r="182" spans="1:29" x14ac:dyDescent="0.2">
      <c r="A182" t="s">
        <v>841</v>
      </c>
      <c r="B182" t="s">
        <v>1190</v>
      </c>
      <c r="C182" t="s">
        <v>1190</v>
      </c>
      <c r="D182" s="4" t="s">
        <v>917</v>
      </c>
      <c r="E182" s="12" t="s">
        <v>1225</v>
      </c>
      <c r="G182" s="18" t="s">
        <v>1226</v>
      </c>
      <c r="H182" s="18" t="s">
        <v>1227</v>
      </c>
      <c r="I182" s="14" t="s">
        <v>919</v>
      </c>
      <c r="J182" s="15" t="s">
        <v>1182</v>
      </c>
      <c r="K182"/>
      <c r="N182">
        <v>1</v>
      </c>
      <c r="O182" s="13" t="s">
        <v>31</v>
      </c>
      <c r="P182" s="17">
        <v>38.67</v>
      </c>
      <c r="Q182" s="17">
        <v>17.72</v>
      </c>
      <c r="R182" s="17">
        <v>14.16</v>
      </c>
      <c r="S182" s="17">
        <v>29.45</v>
      </c>
      <c r="U182">
        <v>100</v>
      </c>
      <c r="Z182" s="23">
        <v>38.67</v>
      </c>
      <c r="AA182" s="23">
        <v>17.72</v>
      </c>
      <c r="AB182" s="23">
        <v>14.16</v>
      </c>
      <c r="AC182" s="23">
        <v>29.45</v>
      </c>
    </row>
    <row r="183" spans="1:29" x14ac:dyDescent="0.2">
      <c r="A183" t="s">
        <v>841</v>
      </c>
      <c r="B183" t="s">
        <v>1190</v>
      </c>
      <c r="C183" t="s">
        <v>1190</v>
      </c>
      <c r="D183" s="4" t="s">
        <v>917</v>
      </c>
      <c r="E183" s="12" t="s">
        <v>1225</v>
      </c>
      <c r="G183" s="18" t="s">
        <v>1226</v>
      </c>
      <c r="H183" s="18" t="s">
        <v>1227</v>
      </c>
      <c r="I183" s="14" t="s">
        <v>919</v>
      </c>
      <c r="J183" s="15" t="s">
        <v>971</v>
      </c>
      <c r="K183" t="s">
        <v>972</v>
      </c>
      <c r="N183">
        <v>1</v>
      </c>
      <c r="O183" s="13" t="s">
        <v>0</v>
      </c>
      <c r="P183" s="17">
        <v>37.483748374837482</v>
      </c>
      <c r="Q183" s="17">
        <v>13.031303130313033</v>
      </c>
      <c r="R183" s="17">
        <v>20.542054205420541</v>
      </c>
      <c r="S183" s="17">
        <v>28.942894289428946</v>
      </c>
      <c r="U183">
        <v>99.99</v>
      </c>
      <c r="Z183" s="23">
        <v>37.479999999999997</v>
      </c>
      <c r="AA183" s="23">
        <v>13.03</v>
      </c>
      <c r="AB183" s="23">
        <v>20.54</v>
      </c>
      <c r="AC183" s="23">
        <v>28.94</v>
      </c>
    </row>
    <row r="184" spans="1:29" x14ac:dyDescent="0.2">
      <c r="A184" t="s">
        <v>841</v>
      </c>
      <c r="B184" t="s">
        <v>1190</v>
      </c>
      <c r="C184" t="s">
        <v>1190</v>
      </c>
      <c r="D184" s="4" t="s">
        <v>917</v>
      </c>
      <c r="E184" s="12" t="s">
        <v>1228</v>
      </c>
      <c r="G184" s="18" t="s">
        <v>1226</v>
      </c>
      <c r="H184" s="18" t="s">
        <v>1227</v>
      </c>
      <c r="I184" s="14" t="s">
        <v>919</v>
      </c>
      <c r="J184" s="8" t="s">
        <v>1209</v>
      </c>
      <c r="K184" s="14" t="s">
        <v>1210</v>
      </c>
      <c r="N184">
        <v>1</v>
      </c>
      <c r="O184" s="6" t="s">
        <v>31</v>
      </c>
      <c r="P184" s="17">
        <v>40.380000000000003</v>
      </c>
      <c r="Q184" s="17">
        <v>17.2</v>
      </c>
      <c r="R184" s="17">
        <v>12.14</v>
      </c>
      <c r="S184" s="17">
        <v>30.28</v>
      </c>
      <c r="U184">
        <v>100</v>
      </c>
      <c r="Z184" s="23">
        <v>40.380000000000003</v>
      </c>
      <c r="AA184" s="23">
        <v>17.2</v>
      </c>
      <c r="AB184" s="23">
        <v>12.14</v>
      </c>
      <c r="AC184" s="23">
        <v>30.28</v>
      </c>
    </row>
    <row r="185" spans="1:29" x14ac:dyDescent="0.2">
      <c r="A185" t="s">
        <v>841</v>
      </c>
      <c r="B185" t="s">
        <v>1190</v>
      </c>
      <c r="C185" t="s">
        <v>1190</v>
      </c>
      <c r="D185" s="4" t="s">
        <v>917</v>
      </c>
      <c r="E185" s="12" t="s">
        <v>1228</v>
      </c>
      <c r="G185" s="18" t="s">
        <v>1226</v>
      </c>
      <c r="H185" s="18" t="s">
        <v>1227</v>
      </c>
      <c r="I185" s="14" t="s">
        <v>919</v>
      </c>
      <c r="J185" s="8" t="s">
        <v>1212</v>
      </c>
      <c r="K185"/>
      <c r="N185">
        <v>1</v>
      </c>
      <c r="O185" s="13" t="s">
        <v>31</v>
      </c>
      <c r="P185" s="17">
        <v>48.23</v>
      </c>
      <c r="Q185" s="17">
        <v>12.14</v>
      </c>
      <c r="R185" s="17">
        <v>15.560000000000002</v>
      </c>
      <c r="S185" s="17">
        <v>24.07</v>
      </c>
      <c r="U185">
        <v>100</v>
      </c>
      <c r="Z185" s="23">
        <v>48.23</v>
      </c>
      <c r="AA185" s="23">
        <v>12.14</v>
      </c>
      <c r="AB185" s="23">
        <v>15.56</v>
      </c>
      <c r="AC185" s="23">
        <v>24.07</v>
      </c>
    </row>
    <row r="186" spans="1:29" x14ac:dyDescent="0.2">
      <c r="A186" t="s">
        <v>841</v>
      </c>
      <c r="B186" t="s">
        <v>1190</v>
      </c>
      <c r="C186" t="s">
        <v>1190</v>
      </c>
      <c r="D186" s="4" t="s">
        <v>917</v>
      </c>
      <c r="E186" s="12" t="s">
        <v>1228</v>
      </c>
      <c r="G186" s="18" t="s">
        <v>1226</v>
      </c>
      <c r="H186" s="18" t="s">
        <v>1227</v>
      </c>
      <c r="I186" s="14" t="s">
        <v>919</v>
      </c>
      <c r="J186" s="15" t="s">
        <v>1183</v>
      </c>
      <c r="K186"/>
      <c r="N186">
        <v>1</v>
      </c>
      <c r="O186" s="13" t="s">
        <v>0</v>
      </c>
      <c r="P186" s="17">
        <v>40.97</v>
      </c>
      <c r="Q186" s="17">
        <v>7.8100000000000005</v>
      </c>
      <c r="R186" s="17">
        <v>16.93</v>
      </c>
      <c r="S186" s="17">
        <v>34.29</v>
      </c>
      <c r="U186">
        <v>100</v>
      </c>
      <c r="Z186" s="23">
        <v>40.97</v>
      </c>
      <c r="AA186" s="23">
        <v>7.81</v>
      </c>
      <c r="AB186" s="23">
        <v>16.93</v>
      </c>
      <c r="AC186" s="23">
        <v>34.29</v>
      </c>
    </row>
    <row r="187" spans="1:29" x14ac:dyDescent="0.2">
      <c r="A187" t="s">
        <v>841</v>
      </c>
      <c r="B187" t="s">
        <v>1190</v>
      </c>
      <c r="C187" t="s">
        <v>1190</v>
      </c>
      <c r="D187" s="4" t="s">
        <v>917</v>
      </c>
      <c r="E187" s="12" t="s">
        <v>1228</v>
      </c>
      <c r="G187" s="18" t="s">
        <v>1226</v>
      </c>
      <c r="H187" s="18" t="s">
        <v>1227</v>
      </c>
      <c r="I187" s="14" t="s">
        <v>919</v>
      </c>
      <c r="J187" t="s">
        <v>963</v>
      </c>
      <c r="K187" t="s">
        <v>653</v>
      </c>
      <c r="N187">
        <v>1</v>
      </c>
      <c r="O187" s="13" t="s">
        <v>0</v>
      </c>
      <c r="P187" s="17">
        <v>39.46</v>
      </c>
      <c r="Q187" s="17">
        <v>8.52</v>
      </c>
      <c r="R187" s="17">
        <v>15.590000000000002</v>
      </c>
      <c r="S187" s="17">
        <v>36.43</v>
      </c>
      <c r="U187">
        <v>100</v>
      </c>
      <c r="Z187" s="23">
        <v>39.46</v>
      </c>
      <c r="AA187" s="23">
        <v>8.52</v>
      </c>
      <c r="AB187" s="23">
        <v>15.59</v>
      </c>
      <c r="AC187" s="23">
        <v>36.43</v>
      </c>
    </row>
    <row r="188" spans="1:29" x14ac:dyDescent="0.2">
      <c r="A188" t="s">
        <v>841</v>
      </c>
      <c r="B188" t="s">
        <v>1190</v>
      </c>
      <c r="C188" t="s">
        <v>1190</v>
      </c>
      <c r="D188" s="4" t="s">
        <v>917</v>
      </c>
      <c r="E188" s="12" t="s">
        <v>1228</v>
      </c>
      <c r="G188" s="18" t="s">
        <v>1226</v>
      </c>
      <c r="H188" s="18" t="s">
        <v>1227</v>
      </c>
      <c r="I188" s="14" t="s">
        <v>919</v>
      </c>
      <c r="J188" s="15" t="s">
        <v>1182</v>
      </c>
      <c r="K188"/>
      <c r="N188">
        <v>1</v>
      </c>
      <c r="O188" s="13" t="s">
        <v>31</v>
      </c>
      <c r="P188" s="17">
        <v>39.200000000000003</v>
      </c>
      <c r="Q188" s="17">
        <v>12.49</v>
      </c>
      <c r="R188" s="17">
        <v>14.05</v>
      </c>
      <c r="S188" s="17">
        <v>34.26</v>
      </c>
      <c r="U188">
        <v>100</v>
      </c>
      <c r="Z188" s="23">
        <v>39.200000000000003</v>
      </c>
      <c r="AA188" s="23">
        <v>12.49</v>
      </c>
      <c r="AB188" s="23">
        <v>14.05</v>
      </c>
      <c r="AC188" s="23">
        <v>34.26</v>
      </c>
    </row>
    <row r="189" spans="1:29" x14ac:dyDescent="0.2">
      <c r="A189" t="s">
        <v>841</v>
      </c>
      <c r="B189" t="s">
        <v>1190</v>
      </c>
      <c r="C189" t="s">
        <v>1190</v>
      </c>
      <c r="D189" s="4" t="s">
        <v>917</v>
      </c>
      <c r="E189" s="12" t="s">
        <v>1228</v>
      </c>
      <c r="G189" s="18" t="s">
        <v>1226</v>
      </c>
      <c r="H189" s="18" t="s">
        <v>1227</v>
      </c>
      <c r="I189" s="14" t="s">
        <v>919</v>
      </c>
      <c r="J189" s="15" t="s">
        <v>971</v>
      </c>
      <c r="K189" t="s">
        <v>972</v>
      </c>
      <c r="N189">
        <v>1</v>
      </c>
      <c r="O189" s="13" t="s">
        <v>0</v>
      </c>
      <c r="P189" s="17">
        <v>39.276072392760732</v>
      </c>
      <c r="Q189" s="17">
        <v>6.949305069493052</v>
      </c>
      <c r="R189" s="17">
        <v>18.208179182081793</v>
      </c>
      <c r="S189" s="17">
        <v>35.566443355664433</v>
      </c>
      <c r="U189">
        <v>100.00999999999999</v>
      </c>
      <c r="Z189" s="23">
        <v>39.28</v>
      </c>
      <c r="AA189" s="23">
        <v>6.95</v>
      </c>
      <c r="AB189" s="23">
        <v>18.21</v>
      </c>
      <c r="AC189" s="23">
        <v>35.57</v>
      </c>
    </row>
    <row r="190" spans="1:29" x14ac:dyDescent="0.2">
      <c r="A190" t="s">
        <v>841</v>
      </c>
      <c r="B190" t="s">
        <v>915</v>
      </c>
      <c r="C190" s="4" t="s">
        <v>1263</v>
      </c>
      <c r="D190" s="4" t="s">
        <v>917</v>
      </c>
      <c r="E190" t="s">
        <v>1264</v>
      </c>
      <c r="I190" s="14" t="s">
        <v>919</v>
      </c>
      <c r="J190" t="s">
        <v>978</v>
      </c>
      <c r="K190" t="s">
        <v>1148</v>
      </c>
      <c r="N190">
        <v>1</v>
      </c>
      <c r="O190" s="13" t="s">
        <v>31</v>
      </c>
      <c r="P190" s="17">
        <v>40.630000000000003</v>
      </c>
      <c r="Q190" s="17">
        <v>39.959999999999994</v>
      </c>
      <c r="S190" s="17">
        <v>19.41</v>
      </c>
      <c r="U190">
        <v>1000</v>
      </c>
      <c r="V190" s="22">
        <v>194.1</v>
      </c>
      <c r="W190" s="22">
        <v>406.3</v>
      </c>
    </row>
    <row r="191" spans="1:29" x14ac:dyDescent="0.2">
      <c r="A191" t="s">
        <v>841</v>
      </c>
      <c r="B191" t="s">
        <v>915</v>
      </c>
      <c r="C191" s="4" t="s">
        <v>1266</v>
      </c>
      <c r="D191" s="4" t="s">
        <v>917</v>
      </c>
      <c r="E191" t="s">
        <v>1264</v>
      </c>
      <c r="I191" s="14" t="s">
        <v>919</v>
      </c>
      <c r="J191" t="s">
        <v>961</v>
      </c>
      <c r="K191" t="s">
        <v>665</v>
      </c>
      <c r="N191">
        <v>1</v>
      </c>
      <c r="O191" s="13" t="s">
        <v>0</v>
      </c>
      <c r="P191" s="17">
        <v>36.989999999999995</v>
      </c>
      <c r="Q191" s="17">
        <v>37.72</v>
      </c>
      <c r="S191" s="17">
        <v>25.290000000000003</v>
      </c>
      <c r="U191">
        <v>1000</v>
      </c>
      <c r="V191" s="22">
        <v>252.9</v>
      </c>
      <c r="W191" s="22">
        <v>369.9</v>
      </c>
    </row>
    <row r="192" spans="1:29" x14ac:dyDescent="0.2">
      <c r="A192" t="s">
        <v>841</v>
      </c>
      <c r="B192" t="s">
        <v>915</v>
      </c>
      <c r="C192" s="4" t="s">
        <v>1268</v>
      </c>
      <c r="D192" s="4" t="s">
        <v>917</v>
      </c>
      <c r="E192" t="s">
        <v>1264</v>
      </c>
      <c r="I192" s="14" t="s">
        <v>919</v>
      </c>
      <c r="J192" t="s">
        <v>966</v>
      </c>
      <c r="K192" t="s">
        <v>678</v>
      </c>
      <c r="N192">
        <v>1</v>
      </c>
      <c r="O192" s="13" t="s">
        <v>0</v>
      </c>
      <c r="P192" s="17">
        <v>49.13</v>
      </c>
      <c r="Q192" s="17">
        <v>24.73</v>
      </c>
      <c r="S192" s="17">
        <v>26.139999999999997</v>
      </c>
      <c r="U192">
        <v>1000</v>
      </c>
      <c r="V192" s="22">
        <v>261.39999999999998</v>
      </c>
      <c r="W192" s="22">
        <v>491.3</v>
      </c>
    </row>
    <row r="193" spans="1:89" x14ac:dyDescent="0.2">
      <c r="A193" t="s">
        <v>841</v>
      </c>
      <c r="B193" t="s">
        <v>915</v>
      </c>
      <c r="C193" s="4" t="s">
        <v>1270</v>
      </c>
      <c r="D193" s="4" t="s">
        <v>917</v>
      </c>
      <c r="E193" t="s">
        <v>1264</v>
      </c>
      <c r="I193" s="14" t="s">
        <v>919</v>
      </c>
      <c r="J193" t="s">
        <v>955</v>
      </c>
      <c r="K193" t="s">
        <v>694</v>
      </c>
      <c r="N193">
        <v>1</v>
      </c>
      <c r="O193" s="13" t="s">
        <v>0</v>
      </c>
      <c r="P193" s="17">
        <v>45.660000000000004</v>
      </c>
      <c r="Q193" s="17">
        <v>27.769999999999996</v>
      </c>
      <c r="S193" s="17">
        <v>26.57</v>
      </c>
      <c r="U193">
        <v>1000</v>
      </c>
      <c r="V193" s="22">
        <v>265.7</v>
      </c>
      <c r="W193" s="22">
        <v>456.6</v>
      </c>
    </row>
    <row r="194" spans="1:89" x14ac:dyDescent="0.2"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</row>
    <row r="195" spans="1:89" x14ac:dyDescent="0.2"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</row>
    <row r="196" spans="1:89" x14ac:dyDescent="0.2"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</row>
    <row r="197" spans="1:89" x14ac:dyDescent="0.2"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</row>
    <row r="198" spans="1:89" x14ac:dyDescent="0.2"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</row>
    <row r="199" spans="1:89" x14ac:dyDescent="0.2"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</row>
    <row r="200" spans="1:89" x14ac:dyDescent="0.2"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</row>
    <row r="201" spans="1:89" x14ac:dyDescent="0.2"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</row>
    <row r="202" spans="1:89" x14ac:dyDescent="0.2"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</row>
    <row r="203" spans="1:89" x14ac:dyDescent="0.2"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</row>
    <row r="204" spans="1:89" x14ac:dyDescent="0.2"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</row>
    <row r="205" spans="1:89" x14ac:dyDescent="0.2"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</row>
    <row r="206" spans="1:89" x14ac:dyDescent="0.2"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</row>
    <row r="207" spans="1:89" x14ac:dyDescent="0.2"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</row>
    <row r="208" spans="1:89" x14ac:dyDescent="0.2"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</row>
    <row r="209" spans="5:19" customFormat="1" x14ac:dyDescent="0.2">
      <c r="E209" s="12"/>
      <c r="F209" s="13"/>
      <c r="I209" s="14"/>
      <c r="J209" s="15"/>
      <c r="K209" s="14"/>
      <c r="O209" s="13"/>
      <c r="P209" s="17"/>
      <c r="Q209" s="17"/>
      <c r="R209" s="17"/>
      <c r="S209" s="17"/>
    </row>
    <row r="210" spans="5:19" customFormat="1" x14ac:dyDescent="0.2">
      <c r="E210" s="12"/>
      <c r="F210" s="13"/>
      <c r="I210" s="14"/>
      <c r="J210" s="15"/>
      <c r="K210" s="14"/>
      <c r="O210" s="13"/>
      <c r="P210" s="17"/>
      <c r="Q210" s="17"/>
      <c r="R210" s="17"/>
      <c r="S210" s="17"/>
    </row>
    <row r="211" spans="5:19" customFormat="1" x14ac:dyDescent="0.2">
      <c r="E211" s="12"/>
      <c r="F211" s="13"/>
      <c r="I211" s="14"/>
      <c r="J211" s="15"/>
      <c r="K211" s="14"/>
      <c r="O211" s="13"/>
      <c r="P211" s="17"/>
      <c r="Q211" s="17"/>
      <c r="R211" s="17"/>
      <c r="S211" s="17"/>
    </row>
    <row r="212" spans="5:19" customFormat="1" x14ac:dyDescent="0.2">
      <c r="E212" s="12"/>
      <c r="F212" s="13"/>
      <c r="I212" s="14"/>
      <c r="J212" s="15"/>
      <c r="K212" s="14"/>
      <c r="O212" s="13"/>
      <c r="P212" s="17"/>
      <c r="Q212" s="17"/>
      <c r="R212" s="17"/>
      <c r="S212" s="17"/>
    </row>
    <row r="213" spans="5:19" customFormat="1" x14ac:dyDescent="0.2">
      <c r="E213" s="12"/>
      <c r="F213" s="13"/>
      <c r="I213" s="14"/>
      <c r="J213" s="15"/>
      <c r="K213" s="14"/>
      <c r="O213" s="13"/>
      <c r="P213" s="17"/>
      <c r="Q213" s="17"/>
      <c r="R213" s="17"/>
      <c r="S213" s="17"/>
    </row>
    <row r="214" spans="5:19" customFormat="1" x14ac:dyDescent="0.2">
      <c r="E214" s="12"/>
      <c r="F214" s="13"/>
      <c r="I214" s="14"/>
      <c r="J214" s="15"/>
      <c r="K214" s="14"/>
      <c r="O214" s="13"/>
      <c r="P214" s="17"/>
      <c r="Q214" s="17"/>
      <c r="R214" s="17"/>
      <c r="S214" s="17"/>
    </row>
    <row r="215" spans="5:19" customFormat="1" x14ac:dyDescent="0.2">
      <c r="E215" s="12"/>
      <c r="F215" s="13"/>
      <c r="I215" s="14"/>
      <c r="J215" s="15"/>
      <c r="K215" s="14"/>
      <c r="O215" s="13"/>
      <c r="P215" s="17"/>
      <c r="Q215" s="17"/>
      <c r="R215" s="17"/>
      <c r="S215" s="17"/>
    </row>
    <row r="216" spans="5:19" customFormat="1" x14ac:dyDescent="0.2">
      <c r="E216" s="12"/>
      <c r="F216" s="13"/>
      <c r="I216" s="14"/>
      <c r="J216" s="15"/>
      <c r="K216" s="14"/>
      <c r="O216" s="13"/>
      <c r="P216" s="17"/>
      <c r="Q216" s="17"/>
      <c r="R216" s="17"/>
      <c r="S216" s="17"/>
    </row>
    <row r="217" spans="5:19" customFormat="1" x14ac:dyDescent="0.2">
      <c r="E217" s="12"/>
      <c r="F217" s="13"/>
      <c r="I217" s="14"/>
      <c r="J217" s="15"/>
      <c r="K217" s="14"/>
      <c r="O217" s="13"/>
      <c r="P217" s="17"/>
      <c r="Q217" s="17"/>
      <c r="R217" s="17"/>
      <c r="S217" s="17"/>
    </row>
    <row r="218" spans="5:19" customFormat="1" x14ac:dyDescent="0.2">
      <c r="E218" s="12"/>
      <c r="F218" s="13"/>
      <c r="I218" s="14"/>
      <c r="J218" s="15"/>
      <c r="K218" s="14"/>
      <c r="O218" s="13"/>
      <c r="P218" s="17"/>
      <c r="Q218" s="17"/>
      <c r="R218" s="17"/>
      <c r="S218" s="17"/>
    </row>
    <row r="219" spans="5:19" customFormat="1" x14ac:dyDescent="0.2">
      <c r="E219" s="12"/>
      <c r="F219" s="13"/>
      <c r="I219" s="14"/>
      <c r="J219" s="15"/>
      <c r="K219" s="14"/>
      <c r="O219" s="13"/>
      <c r="P219" s="17"/>
      <c r="Q219" s="17"/>
      <c r="R219" s="17"/>
      <c r="S219" s="17"/>
    </row>
    <row r="220" spans="5:19" customFormat="1" x14ac:dyDescent="0.2">
      <c r="E220" s="12"/>
      <c r="F220" s="13"/>
      <c r="I220" s="14"/>
      <c r="J220" s="15"/>
      <c r="K220" s="14"/>
      <c r="O220" s="13"/>
      <c r="P220" s="17"/>
      <c r="Q220" s="17"/>
      <c r="R220" s="17"/>
      <c r="S220" s="17"/>
    </row>
    <row r="221" spans="5:19" customFormat="1" x14ac:dyDescent="0.2">
      <c r="E221" s="12"/>
      <c r="F221" s="13"/>
      <c r="I221" s="14"/>
      <c r="J221" s="15"/>
      <c r="K221" s="14"/>
      <c r="O221" s="13"/>
      <c r="P221" s="17"/>
      <c r="Q221" s="17"/>
      <c r="R221" s="17"/>
      <c r="S221" s="17"/>
    </row>
    <row r="222" spans="5:19" customFormat="1" x14ac:dyDescent="0.2">
      <c r="E222" s="12"/>
      <c r="F222" s="13"/>
      <c r="I222" s="14"/>
      <c r="J222" s="15"/>
      <c r="K222" s="14"/>
      <c r="O222" s="13"/>
      <c r="P222" s="17"/>
      <c r="Q222" s="17"/>
      <c r="R222" s="17"/>
      <c r="S222" s="17"/>
    </row>
    <row r="223" spans="5:19" customFormat="1" x14ac:dyDescent="0.2">
      <c r="E223" s="12"/>
      <c r="F223" s="13"/>
      <c r="I223" s="14"/>
      <c r="J223" s="15"/>
      <c r="K223" s="14"/>
      <c r="O223" s="13"/>
      <c r="P223" s="17"/>
      <c r="Q223" s="17"/>
      <c r="R223" s="17"/>
      <c r="S223" s="17"/>
    </row>
    <row r="224" spans="5:19" customFormat="1" x14ac:dyDescent="0.2">
      <c r="E224" s="12"/>
      <c r="F224" s="13"/>
      <c r="I224" s="14"/>
      <c r="J224" s="15"/>
      <c r="K224" s="14"/>
      <c r="O224" s="13"/>
      <c r="P224" s="17"/>
      <c r="Q224" s="17"/>
      <c r="R224" s="17"/>
      <c r="S224" s="17"/>
    </row>
    <row r="225" spans="5:19" customFormat="1" x14ac:dyDescent="0.2">
      <c r="E225" s="12"/>
      <c r="F225" s="13"/>
      <c r="I225" s="14"/>
      <c r="J225" s="15"/>
      <c r="K225" s="14"/>
      <c r="O225" s="13"/>
      <c r="P225" s="17"/>
      <c r="Q225" s="17"/>
      <c r="R225" s="17"/>
      <c r="S225" s="17"/>
    </row>
    <row r="226" spans="5:19" customFormat="1" x14ac:dyDescent="0.2">
      <c r="E226" s="12"/>
      <c r="F226" s="13"/>
      <c r="I226" s="14"/>
      <c r="J226" s="15"/>
      <c r="K226" s="14"/>
      <c r="O226" s="13"/>
      <c r="P226" s="17"/>
      <c r="Q226" s="17"/>
      <c r="R226" s="17"/>
      <c r="S226" s="17"/>
    </row>
    <row r="227" spans="5:19" customFormat="1" x14ac:dyDescent="0.2">
      <c r="E227" s="12"/>
      <c r="F227" s="13"/>
      <c r="I227" s="14"/>
      <c r="J227" s="15"/>
      <c r="K227" s="14"/>
      <c r="O227" s="13"/>
      <c r="P227" s="17"/>
      <c r="Q227" s="17"/>
      <c r="R227" s="17"/>
      <c r="S227" s="17"/>
    </row>
    <row r="228" spans="5:19" customFormat="1" x14ac:dyDescent="0.2">
      <c r="E228" s="12"/>
      <c r="F228" s="13"/>
      <c r="I228" s="14"/>
      <c r="J228" s="15"/>
      <c r="K228" s="14"/>
      <c r="O228" s="13"/>
      <c r="P228" s="17"/>
      <c r="Q228" s="17"/>
      <c r="R228" s="17"/>
      <c r="S228" s="17"/>
    </row>
    <row r="229" spans="5:19" customFormat="1" x14ac:dyDescent="0.2">
      <c r="E229" s="12"/>
      <c r="F229" s="13"/>
      <c r="I229" s="14"/>
      <c r="J229" s="15"/>
      <c r="K229" s="14"/>
      <c r="O229" s="13"/>
      <c r="P229" s="17"/>
      <c r="Q229" s="17"/>
      <c r="R229" s="17"/>
      <c r="S229" s="17"/>
    </row>
    <row r="230" spans="5:19" customFormat="1" x14ac:dyDescent="0.2">
      <c r="E230" s="12"/>
      <c r="F230" s="13"/>
      <c r="I230" s="14"/>
      <c r="J230" s="15"/>
      <c r="K230" s="14"/>
      <c r="O230" s="13"/>
      <c r="P230" s="17"/>
      <c r="Q230" s="17"/>
      <c r="R230" s="17"/>
      <c r="S230" s="17"/>
    </row>
    <row r="231" spans="5:19" customFormat="1" x14ac:dyDescent="0.2">
      <c r="E231" s="12"/>
      <c r="F231" s="13"/>
      <c r="I231" s="14"/>
      <c r="J231" s="15"/>
      <c r="K231" s="14"/>
      <c r="O231" s="13"/>
      <c r="P231" s="17"/>
      <c r="Q231" s="17"/>
      <c r="R231" s="17"/>
      <c r="S231" s="17"/>
    </row>
    <row r="232" spans="5:19" customFormat="1" x14ac:dyDescent="0.2">
      <c r="E232" s="12"/>
      <c r="F232" s="13"/>
      <c r="I232" s="14"/>
      <c r="J232" s="15"/>
      <c r="K232" s="14"/>
      <c r="O232" s="13"/>
      <c r="P232" s="17"/>
      <c r="Q232" s="17"/>
      <c r="R232" s="17"/>
      <c r="S232" s="17"/>
    </row>
    <row r="233" spans="5:19" customFormat="1" x14ac:dyDescent="0.2">
      <c r="E233" s="12"/>
      <c r="F233" s="13"/>
      <c r="I233" s="14"/>
      <c r="J233" s="15"/>
      <c r="K233" s="14"/>
      <c r="O233" s="13"/>
      <c r="P233" s="17"/>
      <c r="Q233" s="17"/>
      <c r="R233" s="17"/>
      <c r="S233" s="17"/>
    </row>
    <row r="234" spans="5:19" customFormat="1" x14ac:dyDescent="0.2">
      <c r="E234" s="12"/>
      <c r="F234" s="13"/>
      <c r="I234" s="14"/>
      <c r="J234" s="15"/>
      <c r="K234" s="14"/>
      <c r="O234" s="13"/>
      <c r="P234" s="17"/>
      <c r="Q234" s="17"/>
      <c r="R234" s="17"/>
      <c r="S234" s="17"/>
    </row>
    <row r="235" spans="5:19" customFormat="1" x14ac:dyDescent="0.2">
      <c r="E235" s="12"/>
      <c r="F235" s="13"/>
      <c r="I235" s="14"/>
      <c r="J235" s="15"/>
      <c r="K235" s="14"/>
      <c r="O235" s="13"/>
      <c r="P235" s="17"/>
      <c r="Q235" s="17"/>
      <c r="R235" s="17"/>
      <c r="S235" s="17"/>
    </row>
    <row r="236" spans="5:19" customFormat="1" x14ac:dyDescent="0.2">
      <c r="E236" s="12"/>
      <c r="F236" s="13"/>
      <c r="I236" s="14"/>
      <c r="J236" s="15"/>
      <c r="K236" s="14"/>
      <c r="O236" s="13"/>
      <c r="P236" s="17"/>
      <c r="Q236" s="17"/>
      <c r="R236" s="17"/>
      <c r="S236" s="17"/>
    </row>
    <row r="237" spans="5:19" customFormat="1" x14ac:dyDescent="0.2">
      <c r="E237" s="12"/>
      <c r="F237" s="13"/>
      <c r="I237" s="14"/>
      <c r="J237" s="15"/>
      <c r="K237" s="14"/>
      <c r="O237" s="13"/>
      <c r="P237" s="17"/>
      <c r="Q237" s="17"/>
      <c r="R237" s="17"/>
      <c r="S237" s="17"/>
    </row>
    <row r="238" spans="5:19" customFormat="1" x14ac:dyDescent="0.2">
      <c r="E238" s="12"/>
      <c r="F238" s="13"/>
      <c r="I238" s="14"/>
      <c r="J238" s="15"/>
      <c r="K238" s="14"/>
      <c r="O238" s="13"/>
      <c r="P238" s="17"/>
      <c r="Q238" s="17"/>
      <c r="R238" s="17"/>
      <c r="S238" s="17"/>
    </row>
    <row r="239" spans="5:19" customFormat="1" x14ac:dyDescent="0.2">
      <c r="E239" s="12"/>
      <c r="F239" s="13"/>
      <c r="I239" s="14"/>
      <c r="J239" s="15"/>
      <c r="K239" s="14"/>
      <c r="O239" s="13"/>
      <c r="P239" s="17"/>
      <c r="Q239" s="17"/>
      <c r="R239" s="17"/>
      <c r="S239" s="17"/>
    </row>
    <row r="240" spans="5:19" customFormat="1" x14ac:dyDescent="0.2">
      <c r="E240" s="12"/>
      <c r="F240" s="13"/>
      <c r="I240" s="14"/>
      <c r="J240" s="15"/>
      <c r="K240" s="14"/>
      <c r="O240" s="13"/>
      <c r="P240" s="17"/>
      <c r="Q240" s="17"/>
      <c r="R240" s="17"/>
      <c r="S240" s="17"/>
    </row>
    <row r="241" spans="5:19" customFormat="1" x14ac:dyDescent="0.2">
      <c r="E241" s="12"/>
      <c r="F241" s="13"/>
      <c r="I241" s="14"/>
      <c r="J241" s="15"/>
      <c r="K241" s="14"/>
      <c r="O241" s="13"/>
      <c r="P241" s="17"/>
      <c r="Q241" s="17"/>
      <c r="R241" s="17"/>
      <c r="S241" s="17"/>
    </row>
    <row r="242" spans="5:19" customFormat="1" x14ac:dyDescent="0.2">
      <c r="E242" s="12"/>
      <c r="F242" s="13"/>
      <c r="I242" s="14"/>
      <c r="J242" s="15"/>
      <c r="K242" s="14"/>
      <c r="O242" s="13"/>
      <c r="P242" s="17"/>
      <c r="Q242" s="17"/>
      <c r="R242" s="17"/>
      <c r="S242" s="17"/>
    </row>
    <row r="243" spans="5:19" customFormat="1" x14ac:dyDescent="0.2">
      <c r="E243" s="12"/>
      <c r="F243" s="13"/>
      <c r="I243" s="14"/>
      <c r="J243" s="15"/>
      <c r="K243" s="14"/>
      <c r="O243" s="13"/>
      <c r="P243" s="17"/>
      <c r="Q243" s="17"/>
      <c r="R243" s="17"/>
      <c r="S243" s="17"/>
    </row>
    <row r="244" spans="5:19" customFormat="1" x14ac:dyDescent="0.2">
      <c r="E244" s="12"/>
      <c r="F244" s="13"/>
      <c r="I244" s="14"/>
      <c r="J244" s="15"/>
      <c r="K244" s="14"/>
      <c r="O244" s="13"/>
      <c r="P244" s="17"/>
      <c r="Q244" s="17"/>
      <c r="R244" s="17"/>
      <c r="S244" s="17"/>
    </row>
    <row r="245" spans="5:19" customFormat="1" x14ac:dyDescent="0.2">
      <c r="E245" s="12"/>
      <c r="F245" s="13"/>
      <c r="I245" s="14"/>
      <c r="J245" s="15"/>
      <c r="K245" s="14"/>
      <c r="O245" s="13"/>
      <c r="P245" s="17"/>
      <c r="Q245" s="17"/>
      <c r="R245" s="17"/>
      <c r="S245" s="17"/>
    </row>
    <row r="246" spans="5:19" customFormat="1" x14ac:dyDescent="0.2">
      <c r="E246" s="12"/>
      <c r="F246" s="13"/>
      <c r="I246" s="14"/>
      <c r="J246" s="15"/>
      <c r="K246" s="14"/>
      <c r="O246" s="13"/>
      <c r="P246" s="17"/>
      <c r="Q246" s="17"/>
      <c r="R246" s="17"/>
      <c r="S246" s="17"/>
    </row>
    <row r="247" spans="5:19" customFormat="1" x14ac:dyDescent="0.2">
      <c r="E247" s="12"/>
      <c r="F247" s="13"/>
      <c r="I247" s="14"/>
      <c r="J247" s="15"/>
      <c r="K247" s="14"/>
      <c r="O247" s="13"/>
      <c r="P247" s="17"/>
      <c r="Q247" s="17"/>
      <c r="R247" s="17"/>
      <c r="S247" s="17"/>
    </row>
    <row r="248" spans="5:19" customFormat="1" x14ac:dyDescent="0.2">
      <c r="E248" s="12"/>
      <c r="F248" s="13"/>
      <c r="I248" s="14"/>
      <c r="J248" s="15"/>
      <c r="K248" s="14"/>
      <c r="O248" s="13"/>
      <c r="P248" s="17"/>
      <c r="Q248" s="17"/>
      <c r="R248" s="17"/>
      <c r="S248" s="17"/>
    </row>
    <row r="249" spans="5:19" customFormat="1" x14ac:dyDescent="0.2">
      <c r="E249" s="12"/>
      <c r="F249" s="13"/>
      <c r="I249" s="14"/>
      <c r="J249" s="15"/>
      <c r="K249" s="14"/>
      <c r="O249" s="13"/>
      <c r="P249" s="17"/>
      <c r="Q249" s="17"/>
      <c r="R249" s="17"/>
      <c r="S249" s="17"/>
    </row>
    <row r="250" spans="5:19" customFormat="1" x14ac:dyDescent="0.2">
      <c r="E250" s="12"/>
      <c r="F250" s="13"/>
      <c r="I250" s="14"/>
      <c r="J250" s="15"/>
      <c r="K250" s="14"/>
      <c r="O250" s="13"/>
      <c r="P250" s="17"/>
      <c r="Q250" s="17"/>
      <c r="R250" s="17"/>
      <c r="S250" s="17"/>
    </row>
    <row r="251" spans="5:19" customFormat="1" x14ac:dyDescent="0.2">
      <c r="E251" s="12"/>
      <c r="F251" s="13"/>
      <c r="I251" s="14"/>
      <c r="J251" s="15"/>
      <c r="K251" s="14"/>
      <c r="O251" s="13"/>
      <c r="P251" s="17"/>
      <c r="Q251" s="17"/>
      <c r="R251" s="17"/>
      <c r="S251" s="17"/>
    </row>
    <row r="252" spans="5:19" customFormat="1" x14ac:dyDescent="0.2">
      <c r="E252" s="12"/>
      <c r="F252" s="13"/>
      <c r="I252" s="14"/>
      <c r="J252" s="15"/>
      <c r="K252" s="14"/>
      <c r="O252" s="13"/>
      <c r="P252" s="17"/>
      <c r="Q252" s="17"/>
      <c r="R252" s="17"/>
      <c r="S252" s="17"/>
    </row>
    <row r="253" spans="5:19" customFormat="1" x14ac:dyDescent="0.2">
      <c r="E253" s="12"/>
      <c r="F253" s="13"/>
      <c r="I253" s="14"/>
      <c r="J253" s="15"/>
      <c r="K253" s="14"/>
      <c r="O253" s="13"/>
      <c r="P253" s="17"/>
      <c r="Q253" s="17"/>
      <c r="R253" s="17"/>
      <c r="S253" s="17"/>
    </row>
    <row r="254" spans="5:19" customFormat="1" x14ac:dyDescent="0.2">
      <c r="E254" s="12"/>
      <c r="F254" s="13"/>
      <c r="I254" s="14"/>
      <c r="J254" s="15"/>
      <c r="K254" s="14"/>
      <c r="O254" s="13"/>
      <c r="P254" s="17"/>
      <c r="Q254" s="17"/>
      <c r="R254" s="17"/>
      <c r="S254" s="17"/>
    </row>
    <row r="255" spans="5:19" customFormat="1" x14ac:dyDescent="0.2">
      <c r="E255" s="12"/>
      <c r="F255" s="13"/>
      <c r="I255" s="14"/>
      <c r="J255" s="15"/>
      <c r="K255" s="14"/>
      <c r="O255" s="13"/>
      <c r="P255" s="17"/>
      <c r="Q255" s="17"/>
      <c r="R255" s="17"/>
      <c r="S255" s="17"/>
    </row>
    <row r="256" spans="5:19" customFormat="1" x14ac:dyDescent="0.2">
      <c r="E256" s="12"/>
      <c r="F256" s="13"/>
      <c r="I256" s="14"/>
      <c r="J256" s="15"/>
      <c r="K256" s="14"/>
      <c r="O256" s="13"/>
      <c r="P256" s="17"/>
      <c r="Q256" s="17"/>
      <c r="R256" s="17"/>
      <c r="S256" s="17"/>
    </row>
    <row r="257" spans="5:19" customFormat="1" x14ac:dyDescent="0.2">
      <c r="E257" s="12"/>
      <c r="F257" s="13"/>
      <c r="I257" s="14"/>
      <c r="J257" s="15"/>
      <c r="K257" s="14"/>
      <c r="O257" s="13"/>
      <c r="P257" s="17"/>
      <c r="Q257" s="17"/>
      <c r="R257" s="17"/>
      <c r="S257" s="17"/>
    </row>
    <row r="258" spans="5:19" customFormat="1" x14ac:dyDescent="0.2">
      <c r="E258" s="12"/>
      <c r="F258" s="13"/>
      <c r="I258" s="14"/>
      <c r="J258" s="15"/>
      <c r="K258" s="14"/>
      <c r="O258" s="13"/>
      <c r="P258" s="17"/>
      <c r="Q258" s="17"/>
      <c r="R258" s="17"/>
      <c r="S258" s="17"/>
    </row>
    <row r="259" spans="5:19" customFormat="1" x14ac:dyDescent="0.2">
      <c r="E259" s="12"/>
      <c r="F259" s="13"/>
      <c r="I259" s="14"/>
      <c r="J259" s="15"/>
      <c r="K259" s="14"/>
      <c r="O259" s="13"/>
      <c r="P259" s="17"/>
      <c r="Q259" s="17"/>
      <c r="R259" s="17"/>
      <c r="S259" s="17"/>
    </row>
    <row r="260" spans="5:19" customFormat="1" x14ac:dyDescent="0.2">
      <c r="E260" s="12"/>
      <c r="F260" s="13"/>
      <c r="I260" s="14"/>
      <c r="J260" s="15"/>
      <c r="K260" s="14"/>
      <c r="O260" s="13"/>
      <c r="P260" s="17"/>
      <c r="Q260" s="17"/>
      <c r="R260" s="17"/>
      <c r="S260" s="17"/>
    </row>
    <row r="261" spans="5:19" customFormat="1" x14ac:dyDescent="0.2">
      <c r="E261" s="12"/>
      <c r="F261" s="13"/>
      <c r="I261" s="14"/>
      <c r="J261" s="15"/>
      <c r="K261" s="14"/>
      <c r="O261" s="13"/>
      <c r="P261" s="17"/>
      <c r="Q261" s="17"/>
      <c r="R261" s="17"/>
      <c r="S261" s="17"/>
    </row>
    <row r="262" spans="5:19" customFormat="1" x14ac:dyDescent="0.2">
      <c r="E262" s="12"/>
      <c r="F262" s="13"/>
      <c r="I262" s="14"/>
      <c r="J262" s="15"/>
      <c r="K262" s="14"/>
      <c r="O262" s="13"/>
      <c r="P262" s="17"/>
      <c r="Q262" s="17"/>
      <c r="R262" s="17"/>
      <c r="S262" s="17"/>
    </row>
    <row r="263" spans="5:19" customFormat="1" x14ac:dyDescent="0.2">
      <c r="E263" s="12"/>
      <c r="F263" s="13"/>
      <c r="I263" s="14"/>
      <c r="J263" s="15"/>
      <c r="K263" s="14"/>
      <c r="O263" s="13"/>
      <c r="P263" s="17"/>
      <c r="Q263" s="17"/>
      <c r="R263" s="17"/>
      <c r="S263" s="17"/>
    </row>
    <row r="264" spans="5:19" customFormat="1" x14ac:dyDescent="0.2">
      <c r="E264" s="12"/>
      <c r="F264" s="13"/>
      <c r="I264" s="14"/>
      <c r="J264" s="15"/>
      <c r="K264" s="14"/>
      <c r="O264" s="13"/>
      <c r="P264" s="17"/>
      <c r="Q264" s="17"/>
      <c r="R264" s="17"/>
      <c r="S264" s="17"/>
    </row>
    <row r="265" spans="5:19" customFormat="1" x14ac:dyDescent="0.2">
      <c r="E265" s="12"/>
      <c r="F265" s="13"/>
      <c r="I265" s="14"/>
      <c r="J265" s="15"/>
      <c r="K265" s="14"/>
      <c r="O265" s="13"/>
      <c r="P265" s="17"/>
      <c r="Q265" s="17"/>
      <c r="R265" s="17"/>
      <c r="S265" s="17"/>
    </row>
    <row r="266" spans="5:19" customFormat="1" x14ac:dyDescent="0.2">
      <c r="E266" s="12"/>
      <c r="F266" s="13"/>
      <c r="I266" s="14"/>
      <c r="J266" s="15"/>
      <c r="K266" s="14"/>
      <c r="O266" s="13"/>
      <c r="P266" s="17"/>
      <c r="Q266" s="17"/>
      <c r="R266" s="17"/>
      <c r="S266" s="17"/>
    </row>
    <row r="267" spans="5:19" customFormat="1" x14ac:dyDescent="0.2">
      <c r="E267" s="12"/>
      <c r="F267" s="13"/>
      <c r="I267" s="14"/>
      <c r="J267" s="15"/>
      <c r="K267" s="14"/>
      <c r="O267" s="13"/>
      <c r="P267" s="17"/>
      <c r="Q267" s="17"/>
      <c r="R267" s="17"/>
      <c r="S267" s="17"/>
    </row>
    <row r="268" spans="5:19" customFormat="1" x14ac:dyDescent="0.2">
      <c r="E268" s="12"/>
      <c r="F268" s="13"/>
      <c r="I268" s="14"/>
      <c r="J268" s="15"/>
      <c r="K268" s="14"/>
      <c r="O268" s="13"/>
      <c r="P268" s="17"/>
      <c r="Q268" s="17"/>
      <c r="R268" s="17"/>
      <c r="S268" s="17"/>
    </row>
    <row r="269" spans="5:19" customFormat="1" x14ac:dyDescent="0.2">
      <c r="E269" s="12"/>
      <c r="F269" s="13"/>
      <c r="I269" s="14"/>
      <c r="J269" s="15"/>
      <c r="K269" s="14"/>
      <c r="O269" s="13"/>
      <c r="P269" s="17"/>
      <c r="Q269" s="17"/>
      <c r="R269" s="17"/>
      <c r="S269" s="17"/>
    </row>
    <row r="270" spans="5:19" customFormat="1" x14ac:dyDescent="0.2">
      <c r="E270" s="12"/>
      <c r="F270" s="13"/>
      <c r="I270" s="14"/>
      <c r="J270" s="15"/>
      <c r="K270" s="14"/>
      <c r="O270" s="13"/>
      <c r="P270" s="17"/>
      <c r="Q270" s="17"/>
      <c r="R270" s="17"/>
      <c r="S270" s="17"/>
    </row>
    <row r="271" spans="5:19" customFormat="1" x14ac:dyDescent="0.2">
      <c r="E271" s="12"/>
      <c r="F271" s="13"/>
      <c r="I271" s="14"/>
      <c r="J271" s="15"/>
      <c r="K271" s="14"/>
      <c r="O271" s="13"/>
      <c r="P271" s="17"/>
      <c r="Q271" s="17"/>
      <c r="R271" s="17"/>
      <c r="S271" s="17"/>
    </row>
    <row r="272" spans="5:19" customFormat="1" x14ac:dyDescent="0.2">
      <c r="E272" s="12"/>
      <c r="F272" s="13"/>
      <c r="I272" s="14"/>
      <c r="J272" s="15"/>
      <c r="K272" s="14"/>
      <c r="O272" s="13"/>
      <c r="P272" s="17"/>
      <c r="Q272" s="17"/>
      <c r="R272" s="17"/>
      <c r="S272" s="17"/>
    </row>
    <row r="273" spans="5:19" customFormat="1" x14ac:dyDescent="0.2">
      <c r="E273" s="12"/>
      <c r="F273" s="13"/>
      <c r="I273" s="14"/>
      <c r="J273" s="15"/>
      <c r="K273" s="14"/>
      <c r="O273" s="13"/>
      <c r="P273" s="17"/>
      <c r="Q273" s="17"/>
      <c r="R273" s="17"/>
      <c r="S273" s="17"/>
    </row>
    <row r="274" spans="5:19" customFormat="1" x14ac:dyDescent="0.2">
      <c r="E274" s="12"/>
      <c r="F274" s="13"/>
      <c r="I274" s="14"/>
      <c r="J274" s="15"/>
      <c r="K274" s="14"/>
      <c r="O274" s="13"/>
      <c r="P274" s="17"/>
      <c r="Q274" s="17"/>
      <c r="R274" s="17"/>
      <c r="S274" s="17"/>
    </row>
    <row r="275" spans="5:19" customFormat="1" x14ac:dyDescent="0.2">
      <c r="E275" s="12"/>
      <c r="F275" s="13"/>
      <c r="I275" s="14"/>
      <c r="J275" s="15"/>
      <c r="K275" s="14"/>
      <c r="O275" s="13"/>
      <c r="P275" s="17"/>
      <c r="Q275" s="17"/>
      <c r="R275" s="17"/>
      <c r="S275" s="17"/>
    </row>
    <row r="276" spans="5:19" customFormat="1" x14ac:dyDescent="0.2">
      <c r="E276" s="12"/>
      <c r="F276" s="13"/>
      <c r="I276" s="14"/>
      <c r="J276" s="15"/>
      <c r="K276" s="14"/>
      <c r="O276" s="13"/>
      <c r="P276" s="17"/>
      <c r="Q276" s="17"/>
      <c r="R276" s="17"/>
      <c r="S276" s="17"/>
    </row>
    <row r="277" spans="5:19" customFormat="1" x14ac:dyDescent="0.2">
      <c r="E277" s="12"/>
      <c r="F277" s="13"/>
      <c r="I277" s="14"/>
      <c r="J277" s="15"/>
      <c r="K277" s="14"/>
      <c r="O277" s="13"/>
      <c r="P277" s="17"/>
      <c r="Q277" s="17"/>
      <c r="R277" s="17"/>
      <c r="S277" s="17"/>
    </row>
    <row r="278" spans="5:19" customFormat="1" x14ac:dyDescent="0.2">
      <c r="E278" s="12"/>
      <c r="F278" s="13"/>
      <c r="I278" s="14"/>
      <c r="J278" s="15"/>
      <c r="K278" s="14"/>
      <c r="O278" s="13"/>
      <c r="P278" s="17"/>
      <c r="Q278" s="17"/>
      <c r="R278" s="17"/>
      <c r="S278" s="17"/>
    </row>
    <row r="279" spans="5:19" customFormat="1" x14ac:dyDescent="0.2">
      <c r="E279" s="12"/>
      <c r="F279" s="13"/>
      <c r="I279" s="14"/>
      <c r="J279" s="15"/>
      <c r="K279" s="14"/>
      <c r="O279" s="13"/>
      <c r="P279" s="17"/>
      <c r="Q279" s="17"/>
      <c r="R279" s="17"/>
      <c r="S279" s="17"/>
    </row>
    <row r="280" spans="5:19" customFormat="1" x14ac:dyDescent="0.2">
      <c r="E280" s="12"/>
      <c r="F280" s="13"/>
      <c r="I280" s="14"/>
      <c r="J280" s="15"/>
      <c r="K280" s="14"/>
      <c r="O280" s="13"/>
      <c r="P280" s="17"/>
      <c r="Q280" s="17"/>
      <c r="R280" s="17"/>
      <c r="S280" s="17"/>
    </row>
    <row r="281" spans="5:19" customFormat="1" x14ac:dyDescent="0.2">
      <c r="E281" s="12"/>
      <c r="F281" s="13"/>
      <c r="I281" s="14"/>
      <c r="J281" s="15"/>
      <c r="K281" s="14"/>
      <c r="O281" s="13"/>
      <c r="P281" s="17"/>
      <c r="Q281" s="17"/>
      <c r="R281" s="17"/>
      <c r="S281" s="17"/>
    </row>
    <row r="282" spans="5:19" customFormat="1" x14ac:dyDescent="0.2">
      <c r="E282" s="12"/>
      <c r="F282" s="13"/>
      <c r="I282" s="14"/>
      <c r="J282" s="15"/>
      <c r="K282" s="14"/>
      <c r="O282" s="13"/>
      <c r="P282" s="17"/>
      <c r="Q282" s="17"/>
      <c r="R282" s="17"/>
      <c r="S282" s="17"/>
    </row>
    <row r="283" spans="5:19" customFormat="1" x14ac:dyDescent="0.2">
      <c r="E283" s="12"/>
      <c r="F283" s="13"/>
      <c r="I283" s="14"/>
      <c r="J283" s="15"/>
      <c r="K283" s="14"/>
      <c r="O283" s="13"/>
      <c r="P283" s="17"/>
      <c r="Q283" s="17"/>
      <c r="R283" s="17"/>
      <c r="S283" s="17"/>
    </row>
    <row r="284" spans="5:19" customFormat="1" x14ac:dyDescent="0.2">
      <c r="E284" s="12"/>
      <c r="F284" s="13"/>
      <c r="I284" s="14"/>
      <c r="J284" s="15"/>
      <c r="K284" s="14"/>
      <c r="O284" s="13"/>
      <c r="P284" s="17"/>
      <c r="Q284" s="17"/>
      <c r="R284" s="17"/>
      <c r="S284" s="17"/>
    </row>
    <row r="285" spans="5:19" customFormat="1" x14ac:dyDescent="0.2">
      <c r="E285" s="12"/>
      <c r="F285" s="13"/>
      <c r="I285" s="14"/>
      <c r="J285" s="15"/>
      <c r="K285" s="14"/>
      <c r="O285" s="13"/>
      <c r="P285" s="17"/>
      <c r="Q285" s="17"/>
      <c r="R285" s="17"/>
      <c r="S285" s="17"/>
    </row>
    <row r="286" spans="5:19" customFormat="1" x14ac:dyDescent="0.2">
      <c r="E286" s="12"/>
      <c r="F286" s="13"/>
      <c r="I286" s="14"/>
      <c r="J286" s="15"/>
      <c r="K286" s="14"/>
      <c r="O286" s="13"/>
      <c r="P286" s="17"/>
      <c r="Q286" s="17"/>
      <c r="R286" s="17"/>
      <c r="S286" s="17"/>
    </row>
    <row r="287" spans="5:19" customFormat="1" x14ac:dyDescent="0.2">
      <c r="E287" s="12"/>
      <c r="F287" s="13"/>
      <c r="I287" s="14"/>
      <c r="J287" s="15"/>
      <c r="K287" s="14"/>
      <c r="O287" s="13"/>
      <c r="P287" s="17"/>
      <c r="Q287" s="17"/>
      <c r="R287" s="17"/>
      <c r="S287" s="17"/>
    </row>
    <row r="288" spans="5:19" customFormat="1" x14ac:dyDescent="0.2">
      <c r="E288" s="12"/>
      <c r="F288" s="13"/>
      <c r="I288" s="14"/>
      <c r="J288" s="15"/>
      <c r="K288" s="14"/>
      <c r="O288" s="13"/>
      <c r="P288" s="17"/>
      <c r="Q288" s="17"/>
      <c r="R288" s="17"/>
      <c r="S288" s="17"/>
    </row>
    <row r="289" spans="5:19" customFormat="1" x14ac:dyDescent="0.2">
      <c r="E289" s="12"/>
      <c r="F289" s="13"/>
      <c r="I289" s="14"/>
      <c r="J289" s="15"/>
      <c r="K289" s="14"/>
      <c r="O289" s="13"/>
      <c r="P289" s="17"/>
      <c r="Q289" s="17"/>
      <c r="R289" s="17"/>
      <c r="S289" s="17"/>
    </row>
    <row r="290" spans="5:19" customFormat="1" x14ac:dyDescent="0.2">
      <c r="E290" s="12"/>
      <c r="F290" s="13"/>
      <c r="I290" s="14"/>
      <c r="J290" s="15"/>
      <c r="K290" s="14"/>
      <c r="O290" s="13"/>
      <c r="P290" s="17"/>
      <c r="Q290" s="17"/>
      <c r="R290" s="17"/>
      <c r="S290" s="17"/>
    </row>
    <row r="291" spans="5:19" customFormat="1" x14ac:dyDescent="0.2">
      <c r="E291" s="12"/>
      <c r="F291" s="13"/>
      <c r="I291" s="14"/>
      <c r="J291" s="15"/>
      <c r="K291" s="14"/>
      <c r="O291" s="13"/>
      <c r="P291" s="17"/>
      <c r="Q291" s="17"/>
      <c r="R291" s="17"/>
      <c r="S291" s="17"/>
    </row>
    <row r="292" spans="5:19" customFormat="1" x14ac:dyDescent="0.2">
      <c r="E292" s="12"/>
      <c r="F292" s="13"/>
      <c r="I292" s="14"/>
      <c r="J292" s="15"/>
      <c r="K292" s="14"/>
      <c r="O292" s="13"/>
      <c r="P292" s="17"/>
      <c r="Q292" s="17"/>
      <c r="R292" s="17"/>
      <c r="S292" s="17"/>
    </row>
    <row r="293" spans="5:19" customFormat="1" x14ac:dyDescent="0.2">
      <c r="E293" s="12"/>
      <c r="F293" s="13"/>
      <c r="I293" s="14"/>
      <c r="J293" s="15"/>
      <c r="K293" s="14"/>
      <c r="O293" s="13"/>
      <c r="P293" s="17"/>
      <c r="Q293" s="17"/>
      <c r="R293" s="17"/>
      <c r="S293" s="17"/>
    </row>
    <row r="294" spans="5:19" customFormat="1" x14ac:dyDescent="0.2">
      <c r="E294" s="12"/>
      <c r="F294" s="13"/>
      <c r="I294" s="14"/>
      <c r="J294" s="15"/>
      <c r="K294" s="14"/>
      <c r="O294" s="13"/>
      <c r="P294" s="17"/>
      <c r="Q294" s="17"/>
      <c r="R294" s="17"/>
      <c r="S294" s="17"/>
    </row>
    <row r="295" spans="5:19" customFormat="1" x14ac:dyDescent="0.2">
      <c r="E295" s="12"/>
      <c r="F295" s="13"/>
      <c r="I295" s="14"/>
      <c r="J295" s="15"/>
      <c r="K295" s="14"/>
      <c r="O295" s="13"/>
      <c r="P295" s="17"/>
      <c r="Q295" s="17"/>
      <c r="R295" s="17"/>
      <c r="S295" s="17"/>
    </row>
    <row r="296" spans="5:19" customFormat="1" x14ac:dyDescent="0.2">
      <c r="E296" s="12"/>
      <c r="F296" s="13"/>
      <c r="I296" s="14"/>
      <c r="J296" s="15"/>
      <c r="K296" s="14"/>
      <c r="O296" s="13"/>
      <c r="P296" s="17"/>
      <c r="Q296" s="17"/>
      <c r="R296" s="17"/>
      <c r="S296" s="17"/>
    </row>
    <row r="297" spans="5:19" customFormat="1" x14ac:dyDescent="0.2">
      <c r="E297" s="12"/>
      <c r="F297" s="13"/>
      <c r="I297" s="14"/>
      <c r="J297" s="15"/>
      <c r="K297" s="14"/>
      <c r="O297" s="13"/>
      <c r="P297" s="17"/>
      <c r="Q297" s="17"/>
      <c r="R297" s="17"/>
      <c r="S297" s="17"/>
    </row>
    <row r="298" spans="5:19" customFormat="1" x14ac:dyDescent="0.2">
      <c r="E298" s="12"/>
      <c r="F298" s="13"/>
      <c r="I298" s="14"/>
      <c r="J298" s="15"/>
      <c r="K298" s="14"/>
      <c r="O298" s="13"/>
      <c r="P298" s="17"/>
      <c r="Q298" s="17"/>
      <c r="R298" s="17"/>
      <c r="S298" s="17"/>
    </row>
    <row r="299" spans="5:19" customFormat="1" x14ac:dyDescent="0.2">
      <c r="E299" s="12"/>
      <c r="F299" s="13"/>
      <c r="I299" s="14"/>
      <c r="J299" s="15"/>
      <c r="K299" s="14"/>
      <c r="O299" s="13"/>
      <c r="P299" s="17"/>
      <c r="Q299" s="17"/>
      <c r="R299" s="17"/>
      <c r="S299" s="17"/>
    </row>
    <row r="300" spans="5:19" customFormat="1" x14ac:dyDescent="0.2">
      <c r="E300" s="12"/>
      <c r="F300" s="13"/>
      <c r="I300" s="14"/>
      <c r="J300" s="15"/>
      <c r="K300" s="14"/>
      <c r="O300" s="13"/>
      <c r="P300" s="17"/>
      <c r="Q300" s="17"/>
      <c r="R300" s="17"/>
      <c r="S300" s="17"/>
    </row>
    <row r="301" spans="5:19" customFormat="1" x14ac:dyDescent="0.2">
      <c r="E301" s="12"/>
      <c r="F301" s="13"/>
      <c r="I301" s="14"/>
      <c r="J301" s="15"/>
      <c r="K301" s="14"/>
      <c r="O301" s="13"/>
      <c r="P301" s="17"/>
      <c r="Q301" s="17"/>
      <c r="R301" s="17"/>
      <c r="S301" s="17"/>
    </row>
    <row r="302" spans="5:19" customFormat="1" x14ac:dyDescent="0.2">
      <c r="E302" s="12"/>
      <c r="F302" s="13"/>
      <c r="I302" s="14"/>
      <c r="J302" s="15"/>
      <c r="K302" s="14"/>
      <c r="O302" s="13"/>
      <c r="P302" s="17"/>
      <c r="Q302" s="17"/>
      <c r="R302" s="17"/>
      <c r="S302" s="17"/>
    </row>
    <row r="303" spans="5:19" customFormat="1" x14ac:dyDescent="0.2">
      <c r="E303" s="12"/>
      <c r="F303" s="13"/>
      <c r="I303" s="14"/>
      <c r="J303" s="15"/>
      <c r="K303" s="14"/>
      <c r="O303" s="13"/>
      <c r="P303" s="17"/>
      <c r="Q303" s="17"/>
      <c r="R303" s="17"/>
      <c r="S303" s="17"/>
    </row>
    <row r="304" spans="5:19" customFormat="1" x14ac:dyDescent="0.2">
      <c r="E304" s="12"/>
      <c r="F304" s="13"/>
      <c r="I304" s="14"/>
      <c r="J304" s="15"/>
      <c r="K304" s="14"/>
      <c r="O304" s="13"/>
      <c r="P304" s="17"/>
      <c r="Q304" s="17"/>
      <c r="R304" s="17"/>
      <c r="S304" s="17"/>
    </row>
    <row r="305" spans="5:19" customFormat="1" x14ac:dyDescent="0.2">
      <c r="E305" s="12"/>
      <c r="F305" s="13"/>
      <c r="I305" s="14"/>
      <c r="J305" s="15"/>
      <c r="K305" s="14"/>
      <c r="O305" s="13"/>
      <c r="P305" s="17"/>
      <c r="Q305" s="17"/>
      <c r="R305" s="17"/>
      <c r="S305" s="17"/>
    </row>
    <row r="306" spans="5:19" customFormat="1" x14ac:dyDescent="0.2">
      <c r="E306" s="12"/>
      <c r="F306" s="13"/>
      <c r="I306" s="14"/>
      <c r="J306" s="15"/>
      <c r="K306" s="14"/>
      <c r="O306" s="13"/>
      <c r="P306" s="17"/>
      <c r="Q306" s="17"/>
      <c r="R306" s="17"/>
      <c r="S306" s="17"/>
    </row>
    <row r="307" spans="5:19" customFormat="1" x14ac:dyDescent="0.2">
      <c r="E307" s="12"/>
      <c r="F307" s="13"/>
      <c r="I307" s="14"/>
      <c r="J307" s="15"/>
      <c r="K307" s="14"/>
      <c r="O307" s="13"/>
      <c r="P307" s="17"/>
      <c r="Q307" s="17"/>
      <c r="R307" s="17"/>
      <c r="S307" s="17"/>
    </row>
    <row r="308" spans="5:19" customFormat="1" x14ac:dyDescent="0.2">
      <c r="E308" s="12"/>
      <c r="F308" s="13"/>
      <c r="I308" s="14"/>
      <c r="J308" s="15"/>
      <c r="K308" s="14"/>
      <c r="O308" s="13"/>
      <c r="P308" s="17"/>
      <c r="Q308" s="17"/>
      <c r="R308" s="17"/>
      <c r="S308" s="17"/>
    </row>
    <row r="309" spans="5:19" customFormat="1" x14ac:dyDescent="0.2">
      <c r="E309" s="12"/>
      <c r="F309" s="13"/>
      <c r="I309" s="14"/>
      <c r="J309" s="15"/>
      <c r="K309" s="14"/>
      <c r="O309" s="13"/>
      <c r="P309" s="17"/>
      <c r="Q309" s="17"/>
      <c r="R309" s="17"/>
      <c r="S309" s="17"/>
    </row>
    <row r="310" spans="5:19" customFormat="1" x14ac:dyDescent="0.2">
      <c r="E310" s="12"/>
      <c r="F310" s="13"/>
      <c r="I310" s="14"/>
      <c r="J310" s="15"/>
      <c r="K310" s="14"/>
      <c r="O310" s="13"/>
      <c r="P310" s="17"/>
      <c r="Q310" s="17"/>
      <c r="R310" s="17"/>
      <c r="S310" s="17"/>
    </row>
    <row r="311" spans="5:19" customFormat="1" x14ac:dyDescent="0.2">
      <c r="E311" s="12"/>
      <c r="F311" s="13"/>
      <c r="I311" s="14"/>
      <c r="J311" s="15"/>
      <c r="K311" s="14"/>
      <c r="O311" s="13"/>
      <c r="P311" s="17"/>
      <c r="Q311" s="17"/>
      <c r="R311" s="17"/>
      <c r="S311" s="17"/>
    </row>
    <row r="312" spans="5:19" customFormat="1" x14ac:dyDescent="0.2">
      <c r="E312" s="12"/>
      <c r="F312" s="13"/>
      <c r="I312" s="14"/>
      <c r="J312" s="15"/>
      <c r="K312" s="14"/>
      <c r="O312" s="13"/>
      <c r="P312" s="17"/>
      <c r="Q312" s="17"/>
      <c r="R312" s="17"/>
      <c r="S312" s="17"/>
    </row>
    <row r="313" spans="5:19" customFormat="1" x14ac:dyDescent="0.2">
      <c r="E313" s="12"/>
      <c r="F313" s="13"/>
      <c r="I313" s="14"/>
      <c r="J313" s="15"/>
      <c r="K313" s="14"/>
      <c r="O313" s="13"/>
      <c r="P313" s="17"/>
      <c r="Q313" s="17"/>
      <c r="R313" s="17"/>
      <c r="S313" s="17"/>
    </row>
    <row r="314" spans="5:19" customFormat="1" x14ac:dyDescent="0.2">
      <c r="E314" s="12"/>
      <c r="F314" s="13"/>
      <c r="I314" s="14"/>
      <c r="J314" s="15"/>
      <c r="K314" s="14"/>
      <c r="O314" s="13"/>
      <c r="P314" s="17"/>
      <c r="Q314" s="17"/>
      <c r="R314" s="17"/>
      <c r="S314" s="17"/>
    </row>
    <row r="315" spans="5:19" customFormat="1" x14ac:dyDescent="0.2">
      <c r="E315" s="12"/>
      <c r="F315" s="13"/>
      <c r="I315" s="14"/>
      <c r="J315" s="15"/>
      <c r="K315" s="14"/>
      <c r="O315" s="13"/>
      <c r="P315" s="17"/>
      <c r="Q315" s="17"/>
      <c r="R315" s="17"/>
      <c r="S315" s="17"/>
    </row>
    <row r="316" spans="5:19" customFormat="1" x14ac:dyDescent="0.2">
      <c r="E316" s="12"/>
      <c r="F316" s="13"/>
      <c r="I316" s="14"/>
      <c r="J316" s="15"/>
      <c r="K316" s="14"/>
      <c r="O316" s="13"/>
      <c r="P316" s="17"/>
      <c r="Q316" s="17"/>
      <c r="R316" s="17"/>
      <c r="S316" s="17"/>
    </row>
    <row r="317" spans="5:19" customFormat="1" x14ac:dyDescent="0.2">
      <c r="E317" s="12"/>
      <c r="F317" s="13"/>
      <c r="I317" s="14"/>
      <c r="J317" s="15"/>
      <c r="K317" s="14"/>
      <c r="O317" s="13"/>
      <c r="P317" s="17"/>
      <c r="Q317" s="17"/>
      <c r="R317" s="17"/>
      <c r="S317" s="17"/>
    </row>
    <row r="318" spans="5:19" customFormat="1" x14ac:dyDescent="0.2">
      <c r="E318" s="12"/>
      <c r="F318" s="13"/>
      <c r="I318" s="14"/>
      <c r="J318" s="15"/>
      <c r="K318" s="14"/>
      <c r="O318" s="13"/>
      <c r="P318" s="17"/>
      <c r="Q318" s="17"/>
      <c r="R318" s="17"/>
      <c r="S318" s="17"/>
    </row>
    <row r="319" spans="5:19" customFormat="1" x14ac:dyDescent="0.2">
      <c r="E319" s="12"/>
      <c r="F319" s="13"/>
      <c r="I319" s="14"/>
      <c r="J319" s="15"/>
      <c r="K319" s="14"/>
      <c r="O319" s="13"/>
      <c r="P319" s="17"/>
      <c r="Q319" s="17"/>
      <c r="R319" s="17"/>
      <c r="S319" s="17"/>
    </row>
    <row r="320" spans="5:19" customFormat="1" x14ac:dyDescent="0.2">
      <c r="E320" s="12"/>
      <c r="F320" s="13"/>
      <c r="I320" s="14"/>
      <c r="J320" s="15"/>
      <c r="K320" s="14"/>
      <c r="O320" s="13"/>
      <c r="P320" s="17"/>
      <c r="Q320" s="17"/>
      <c r="R320" s="17"/>
      <c r="S320" s="17"/>
    </row>
    <row r="321" spans="5:19" customFormat="1" x14ac:dyDescent="0.2">
      <c r="E321" s="12"/>
      <c r="F321" s="13"/>
      <c r="I321" s="14"/>
      <c r="J321" s="15"/>
      <c r="K321" s="14"/>
      <c r="O321" s="13"/>
      <c r="P321" s="17"/>
      <c r="Q321" s="17"/>
      <c r="R321" s="17"/>
      <c r="S321" s="17"/>
    </row>
    <row r="322" spans="5:19" customFormat="1" x14ac:dyDescent="0.2">
      <c r="E322" s="12"/>
      <c r="F322" s="13"/>
      <c r="I322" s="14"/>
      <c r="J322" s="15"/>
      <c r="K322" s="14"/>
      <c r="O322" s="13"/>
      <c r="P322" s="17"/>
      <c r="Q322" s="17"/>
      <c r="R322" s="17"/>
      <c r="S322" s="17"/>
    </row>
    <row r="323" spans="5:19" customFormat="1" x14ac:dyDescent="0.2">
      <c r="E323" s="12"/>
      <c r="F323" s="13"/>
      <c r="I323" s="14"/>
      <c r="J323" s="15"/>
      <c r="K323" s="14"/>
      <c r="O323" s="13"/>
      <c r="P323" s="17"/>
      <c r="Q323" s="17"/>
      <c r="R323" s="17"/>
      <c r="S323" s="17"/>
    </row>
    <row r="324" spans="5:19" customFormat="1" x14ac:dyDescent="0.2">
      <c r="E324" s="12"/>
      <c r="F324" s="13"/>
      <c r="I324" s="14"/>
      <c r="J324" s="15"/>
      <c r="K324" s="14"/>
      <c r="O324" s="13"/>
      <c r="P324" s="17"/>
      <c r="Q324" s="17"/>
      <c r="R324" s="17"/>
      <c r="S324" s="17"/>
    </row>
    <row r="325" spans="5:19" customFormat="1" x14ac:dyDescent="0.2">
      <c r="E325" s="12"/>
      <c r="F325" s="13"/>
      <c r="I325" s="14"/>
      <c r="J325" s="15"/>
      <c r="K325" s="14"/>
      <c r="O325" s="13"/>
      <c r="P325" s="17"/>
      <c r="Q325" s="17"/>
      <c r="R325" s="17"/>
      <c r="S325" s="17"/>
    </row>
    <row r="326" spans="5:19" customFormat="1" x14ac:dyDescent="0.2">
      <c r="E326" s="12"/>
      <c r="F326" s="13"/>
      <c r="I326" s="14"/>
      <c r="J326" s="15"/>
      <c r="K326" s="14"/>
      <c r="O326" s="13"/>
      <c r="P326" s="17"/>
      <c r="Q326" s="17"/>
      <c r="R326" s="17"/>
      <c r="S326" s="17"/>
    </row>
    <row r="327" spans="5:19" customFormat="1" x14ac:dyDescent="0.2">
      <c r="E327" s="12"/>
      <c r="F327" s="13"/>
      <c r="I327" s="14"/>
      <c r="J327" s="15"/>
      <c r="K327" s="14"/>
      <c r="O327" s="13"/>
      <c r="P327" s="17"/>
      <c r="Q327" s="17"/>
      <c r="R327" s="17"/>
      <c r="S327" s="17"/>
    </row>
    <row r="328" spans="5:19" customFormat="1" x14ac:dyDescent="0.2">
      <c r="E328" s="12"/>
      <c r="F328" s="13"/>
      <c r="I328" s="14"/>
      <c r="J328" s="15"/>
      <c r="K328" s="14"/>
      <c r="O328" s="13"/>
      <c r="P328" s="17"/>
      <c r="Q328" s="17"/>
      <c r="R328" s="17"/>
      <c r="S328" s="17"/>
    </row>
    <row r="329" spans="5:19" customFormat="1" x14ac:dyDescent="0.2">
      <c r="E329" s="12"/>
      <c r="F329" s="13"/>
      <c r="I329" s="14"/>
      <c r="J329" s="15"/>
      <c r="K329" s="14"/>
      <c r="O329" s="13"/>
      <c r="P329" s="17"/>
      <c r="Q329" s="17"/>
      <c r="R329" s="17"/>
      <c r="S329" s="17"/>
    </row>
    <row r="330" spans="5:19" customFormat="1" x14ac:dyDescent="0.2">
      <c r="E330" s="12"/>
      <c r="F330" s="13"/>
      <c r="I330" s="14"/>
      <c r="J330" s="15"/>
      <c r="K330" s="14"/>
      <c r="O330" s="13"/>
      <c r="P330" s="17"/>
      <c r="Q330" s="17"/>
      <c r="R330" s="17"/>
      <c r="S330" s="17"/>
    </row>
    <row r="331" spans="5:19" customFormat="1" x14ac:dyDescent="0.2">
      <c r="E331" s="12"/>
      <c r="F331" s="13"/>
      <c r="I331" s="14"/>
      <c r="J331" s="15"/>
      <c r="K331" s="14"/>
      <c r="O331" s="13"/>
      <c r="P331" s="17"/>
      <c r="Q331" s="17"/>
      <c r="R331" s="17"/>
      <c r="S331" s="17"/>
    </row>
    <row r="332" spans="5:19" customFormat="1" x14ac:dyDescent="0.2">
      <c r="E332" s="12"/>
      <c r="F332" s="13"/>
      <c r="I332" s="14"/>
      <c r="J332" s="15"/>
      <c r="K332" s="14"/>
      <c r="O332" s="13"/>
      <c r="P332" s="17"/>
      <c r="Q332" s="17"/>
      <c r="R332" s="17"/>
      <c r="S332" s="17"/>
    </row>
    <row r="333" spans="5:19" customFormat="1" x14ac:dyDescent="0.2">
      <c r="E333" s="12"/>
      <c r="F333" s="13"/>
      <c r="I333" s="14"/>
      <c r="J333" s="15"/>
      <c r="K333" s="14"/>
      <c r="O333" s="13"/>
      <c r="P333" s="17"/>
      <c r="Q333" s="17"/>
      <c r="R333" s="17"/>
      <c r="S333" s="17"/>
    </row>
    <row r="334" spans="5:19" customFormat="1" x14ac:dyDescent="0.2">
      <c r="E334" s="12"/>
      <c r="F334" s="13"/>
      <c r="I334" s="14"/>
      <c r="J334" s="15"/>
      <c r="K334" s="14"/>
      <c r="O334" s="13"/>
      <c r="P334" s="17"/>
      <c r="Q334" s="17"/>
      <c r="R334" s="17"/>
      <c r="S334" s="17"/>
    </row>
    <row r="335" spans="5:19" customFormat="1" x14ac:dyDescent="0.2">
      <c r="E335" s="12"/>
      <c r="F335" s="13"/>
      <c r="I335" s="14"/>
      <c r="J335" s="15"/>
      <c r="K335" s="14"/>
      <c r="O335" s="13"/>
      <c r="P335" s="17"/>
      <c r="Q335" s="17"/>
      <c r="R335" s="17"/>
      <c r="S335" s="17"/>
    </row>
    <row r="336" spans="5:19" customFormat="1" x14ac:dyDescent="0.2">
      <c r="E336" s="12"/>
      <c r="F336" s="13"/>
      <c r="I336" s="14"/>
      <c r="J336" s="15"/>
      <c r="K336" s="14"/>
      <c r="O336" s="13"/>
      <c r="P336" s="17"/>
      <c r="Q336" s="17"/>
      <c r="R336" s="17"/>
      <c r="S336" s="17"/>
    </row>
    <row r="337" spans="5:19" customFormat="1" x14ac:dyDescent="0.2">
      <c r="E337" s="12"/>
      <c r="F337" s="13"/>
      <c r="I337" s="14"/>
      <c r="J337" s="15"/>
      <c r="K337" s="14"/>
      <c r="O337" s="13"/>
      <c r="P337" s="17"/>
      <c r="Q337" s="17"/>
      <c r="R337" s="17"/>
      <c r="S337" s="17"/>
    </row>
    <row r="338" spans="5:19" customFormat="1" x14ac:dyDescent="0.2">
      <c r="E338" s="12"/>
      <c r="F338" s="13"/>
      <c r="I338" s="14"/>
      <c r="J338" s="15"/>
      <c r="K338" s="14"/>
      <c r="O338" s="13"/>
      <c r="P338" s="17"/>
      <c r="Q338" s="17"/>
      <c r="R338" s="17"/>
      <c r="S338" s="17"/>
    </row>
    <row r="339" spans="5:19" customFormat="1" x14ac:dyDescent="0.2">
      <c r="E339" s="12"/>
      <c r="F339" s="13"/>
      <c r="I339" s="14"/>
      <c r="J339" s="15"/>
      <c r="K339" s="14"/>
      <c r="O339" s="13"/>
      <c r="P339" s="17"/>
      <c r="Q339" s="17"/>
      <c r="R339" s="17"/>
      <c r="S339" s="17"/>
    </row>
    <row r="340" spans="5:19" customFormat="1" x14ac:dyDescent="0.2">
      <c r="E340" s="12"/>
      <c r="F340" s="13"/>
      <c r="I340" s="14"/>
      <c r="J340" s="15"/>
      <c r="K340" s="14"/>
      <c r="O340" s="13"/>
      <c r="P340" s="17"/>
      <c r="Q340" s="17"/>
      <c r="R340" s="17"/>
      <c r="S340" s="17"/>
    </row>
    <row r="341" spans="5:19" customFormat="1" x14ac:dyDescent="0.2">
      <c r="E341" s="12"/>
      <c r="F341" s="13"/>
      <c r="I341" s="14"/>
      <c r="J341" s="15"/>
      <c r="K341" s="14"/>
      <c r="O341" s="13"/>
      <c r="P341" s="17"/>
      <c r="Q341" s="17"/>
      <c r="R341" s="17"/>
      <c r="S341" s="17"/>
    </row>
    <row r="342" spans="5:19" customFormat="1" x14ac:dyDescent="0.2">
      <c r="E342" s="12"/>
      <c r="F342" s="13"/>
      <c r="I342" s="14"/>
      <c r="J342" s="15"/>
      <c r="K342" s="14"/>
      <c r="O342" s="13"/>
      <c r="P342" s="17"/>
      <c r="Q342" s="17"/>
      <c r="R342" s="17"/>
      <c r="S342" s="17"/>
    </row>
    <row r="343" spans="5:19" customFormat="1" x14ac:dyDescent="0.2">
      <c r="E343" s="12"/>
      <c r="F343" s="13"/>
      <c r="I343" s="14"/>
      <c r="J343" s="15"/>
      <c r="K343" s="14"/>
      <c r="O343" s="13"/>
      <c r="P343" s="17"/>
      <c r="Q343" s="17"/>
      <c r="R343" s="17"/>
      <c r="S343" s="17"/>
    </row>
    <row r="344" spans="5:19" customFormat="1" x14ac:dyDescent="0.2">
      <c r="E344" s="12"/>
      <c r="F344" s="13"/>
      <c r="I344" s="14"/>
      <c r="J344" s="15"/>
      <c r="K344" s="14"/>
      <c r="O344" s="13"/>
      <c r="P344" s="17"/>
      <c r="Q344" s="17"/>
      <c r="R344" s="17"/>
      <c r="S344" s="17"/>
    </row>
    <row r="345" spans="5:19" customFormat="1" x14ac:dyDescent="0.2">
      <c r="E345" s="12"/>
      <c r="F345" s="13"/>
      <c r="I345" s="14"/>
      <c r="J345" s="15"/>
      <c r="K345" s="14"/>
      <c r="O345" s="13"/>
      <c r="P345" s="17"/>
      <c r="Q345" s="17"/>
      <c r="R345" s="17"/>
      <c r="S345" s="17"/>
    </row>
    <row r="346" spans="5:19" customFormat="1" x14ac:dyDescent="0.2">
      <c r="E346" s="12"/>
      <c r="F346" s="13"/>
      <c r="I346" s="14"/>
      <c r="J346" s="15"/>
      <c r="K346" s="14"/>
      <c r="O346" s="13"/>
      <c r="P346" s="17"/>
      <c r="Q346" s="17"/>
      <c r="R346" s="17"/>
      <c r="S346" s="17"/>
    </row>
    <row r="347" spans="5:19" customFormat="1" x14ac:dyDescent="0.2">
      <c r="E347" s="12"/>
      <c r="F347" s="13"/>
      <c r="I347" s="14"/>
      <c r="J347" s="15"/>
      <c r="K347" s="14"/>
      <c r="O347" s="13"/>
      <c r="P347" s="17"/>
      <c r="Q347" s="17"/>
      <c r="R347" s="17"/>
      <c r="S347" s="17"/>
    </row>
    <row r="348" spans="5:19" customFormat="1" x14ac:dyDescent="0.2">
      <c r="E348" s="12"/>
      <c r="F348" s="13"/>
      <c r="I348" s="14"/>
      <c r="J348" s="15"/>
      <c r="K348" s="14"/>
      <c r="O348" s="13"/>
      <c r="P348" s="17"/>
      <c r="Q348" s="17"/>
      <c r="R348" s="17"/>
      <c r="S348" s="17"/>
    </row>
    <row r="349" spans="5:19" customFormat="1" x14ac:dyDescent="0.2">
      <c r="E349" s="12"/>
      <c r="F349" s="13"/>
      <c r="I349" s="14"/>
      <c r="J349" s="15"/>
      <c r="K349" s="14"/>
      <c r="O349" s="13"/>
      <c r="P349" s="17"/>
      <c r="Q349" s="17"/>
      <c r="R349" s="17"/>
      <c r="S349" s="17"/>
    </row>
    <row r="350" spans="5:19" customFormat="1" x14ac:dyDescent="0.2">
      <c r="E350" s="12"/>
      <c r="F350" s="13"/>
      <c r="I350" s="14"/>
      <c r="J350" s="15"/>
      <c r="K350" s="14"/>
      <c r="O350" s="13"/>
      <c r="P350" s="17"/>
      <c r="Q350" s="17"/>
      <c r="R350" s="17"/>
      <c r="S350" s="17"/>
    </row>
    <row r="351" spans="5:19" customFormat="1" x14ac:dyDescent="0.2">
      <c r="E351" s="12"/>
      <c r="F351" s="13"/>
      <c r="I351" s="14"/>
      <c r="J351" s="15"/>
      <c r="K351" s="14"/>
      <c r="O351" s="13"/>
      <c r="P351" s="17"/>
      <c r="Q351" s="17"/>
      <c r="R351" s="17"/>
      <c r="S351" s="17"/>
    </row>
    <row r="352" spans="5:19" customFormat="1" x14ac:dyDescent="0.2">
      <c r="E352" s="12"/>
      <c r="F352" s="13"/>
      <c r="I352" s="14"/>
      <c r="J352" s="15"/>
      <c r="K352" s="14"/>
      <c r="O352" s="13"/>
      <c r="P352" s="17"/>
      <c r="Q352" s="17"/>
      <c r="R352" s="17"/>
      <c r="S352" s="17"/>
    </row>
    <row r="353" spans="5:19" customFormat="1" x14ac:dyDescent="0.2">
      <c r="E353" s="12"/>
      <c r="F353" s="13"/>
      <c r="I353" s="14"/>
      <c r="J353" s="15"/>
      <c r="K353" s="14"/>
      <c r="O353" s="13"/>
      <c r="P353" s="17"/>
      <c r="Q353" s="17"/>
      <c r="R353" s="17"/>
      <c r="S353" s="17"/>
    </row>
    <row r="354" spans="5:19" customFormat="1" x14ac:dyDescent="0.2">
      <c r="E354" s="12"/>
      <c r="F354" s="13"/>
      <c r="I354" s="14"/>
      <c r="J354" s="15"/>
      <c r="K354" s="14"/>
      <c r="O354" s="13"/>
      <c r="P354" s="17"/>
      <c r="Q354" s="17"/>
      <c r="R354" s="17"/>
      <c r="S354" s="17"/>
    </row>
    <row r="355" spans="5:19" customFormat="1" x14ac:dyDescent="0.2">
      <c r="E355" s="12"/>
      <c r="F355" s="13"/>
      <c r="I355" s="14"/>
      <c r="J355" s="15"/>
      <c r="K355" s="14"/>
      <c r="O355" s="13"/>
      <c r="P355" s="17"/>
      <c r="Q355" s="17"/>
      <c r="R355" s="17"/>
      <c r="S355" s="17"/>
    </row>
    <row r="356" spans="5:19" customFormat="1" x14ac:dyDescent="0.2">
      <c r="E356" s="12"/>
      <c r="F356" s="13"/>
      <c r="I356" s="14"/>
      <c r="J356" s="15"/>
      <c r="K356" s="14"/>
      <c r="O356" s="13"/>
      <c r="P356" s="17"/>
      <c r="Q356" s="17"/>
      <c r="R356" s="17"/>
      <c r="S356" s="17"/>
    </row>
    <row r="357" spans="5:19" customFormat="1" x14ac:dyDescent="0.2">
      <c r="E357" s="12"/>
      <c r="F357" s="13"/>
      <c r="I357" s="14"/>
      <c r="J357" s="15"/>
      <c r="K357" s="14"/>
      <c r="O357" s="13"/>
      <c r="P357" s="17"/>
      <c r="Q357" s="17"/>
      <c r="R357" s="17"/>
      <c r="S357" s="17"/>
    </row>
    <row r="358" spans="5:19" customFormat="1" x14ac:dyDescent="0.2">
      <c r="E358" s="12"/>
      <c r="F358" s="13"/>
      <c r="I358" s="14"/>
      <c r="J358" s="15"/>
      <c r="K358" s="14"/>
      <c r="O358" s="13"/>
      <c r="P358" s="17"/>
      <c r="Q358" s="17"/>
      <c r="R358" s="17"/>
      <c r="S358" s="17"/>
    </row>
    <row r="359" spans="5:19" customFormat="1" x14ac:dyDescent="0.2">
      <c r="E359" s="12"/>
      <c r="F359" s="13"/>
      <c r="I359" s="14"/>
      <c r="J359" s="15"/>
      <c r="K359" s="14"/>
      <c r="O359" s="13"/>
      <c r="P359" s="17"/>
      <c r="Q359" s="17"/>
      <c r="R359" s="17"/>
      <c r="S359" s="17"/>
    </row>
    <row r="360" spans="5:19" customFormat="1" x14ac:dyDescent="0.2">
      <c r="E360" s="12"/>
      <c r="F360" s="13"/>
      <c r="I360" s="14"/>
      <c r="J360" s="15"/>
      <c r="K360" s="14"/>
      <c r="O360" s="13"/>
      <c r="P360" s="17"/>
      <c r="Q360" s="17"/>
      <c r="R360" s="17"/>
      <c r="S360" s="17"/>
    </row>
    <row r="361" spans="5:19" customFormat="1" x14ac:dyDescent="0.2">
      <c r="E361" s="12"/>
      <c r="F361" s="13"/>
      <c r="I361" s="14"/>
      <c r="J361" s="15"/>
      <c r="K361" s="14"/>
      <c r="O361" s="13"/>
      <c r="P361" s="17"/>
      <c r="Q361" s="17"/>
      <c r="R361" s="17"/>
      <c r="S361" s="17"/>
    </row>
    <row r="362" spans="5:19" customFormat="1" x14ac:dyDescent="0.2">
      <c r="E362" s="12"/>
      <c r="F362" s="13"/>
      <c r="I362" s="14"/>
      <c r="J362" s="15"/>
      <c r="K362" s="14"/>
      <c r="O362" s="13"/>
      <c r="P362" s="17"/>
      <c r="Q362" s="17"/>
      <c r="R362" s="17"/>
      <c r="S362" s="17"/>
    </row>
    <row r="363" spans="5:19" customFormat="1" x14ac:dyDescent="0.2">
      <c r="E363" s="12"/>
      <c r="F363" s="13"/>
      <c r="I363" s="14"/>
      <c r="J363" s="15"/>
      <c r="K363" s="14"/>
      <c r="O363" s="13"/>
      <c r="P363" s="17"/>
      <c r="Q363" s="17"/>
      <c r="R363" s="17"/>
      <c r="S363" s="17"/>
    </row>
    <row r="364" spans="5:19" customFormat="1" x14ac:dyDescent="0.2">
      <c r="E364" s="12"/>
      <c r="F364" s="13"/>
      <c r="I364" s="14"/>
      <c r="J364" s="15"/>
      <c r="K364" s="14"/>
      <c r="O364" s="13"/>
      <c r="P364" s="17"/>
      <c r="Q364" s="17"/>
      <c r="R364" s="17"/>
      <c r="S364" s="17"/>
    </row>
    <row r="365" spans="5:19" customFormat="1" x14ac:dyDescent="0.2">
      <c r="E365" s="12"/>
      <c r="F365" s="13"/>
      <c r="I365" s="14"/>
      <c r="J365" s="15"/>
      <c r="K365" s="14"/>
      <c r="O365" s="13"/>
      <c r="P365" s="17"/>
      <c r="Q365" s="17"/>
      <c r="R365" s="17"/>
      <c r="S365" s="17"/>
    </row>
    <row r="366" spans="5:19" customFormat="1" x14ac:dyDescent="0.2">
      <c r="E366" s="12"/>
      <c r="F366" s="13"/>
      <c r="I366" s="14"/>
      <c r="J366" s="15"/>
      <c r="K366" s="14"/>
      <c r="O366" s="13"/>
      <c r="P366" s="17"/>
      <c r="Q366" s="17"/>
      <c r="R366" s="17"/>
      <c r="S366" s="17"/>
    </row>
    <row r="367" spans="5:19" customFormat="1" x14ac:dyDescent="0.2">
      <c r="E367" s="12"/>
      <c r="F367" s="13"/>
      <c r="I367" s="14"/>
      <c r="J367" s="15"/>
      <c r="K367" s="14"/>
      <c r="O367" s="13"/>
      <c r="P367" s="17"/>
      <c r="Q367" s="17"/>
      <c r="R367" s="17"/>
      <c r="S367" s="17"/>
    </row>
    <row r="368" spans="5:19" customFormat="1" x14ac:dyDescent="0.2">
      <c r="E368" s="12"/>
      <c r="F368" s="13"/>
      <c r="I368" s="14"/>
      <c r="J368" s="15"/>
      <c r="K368" s="14"/>
      <c r="O368" s="13"/>
      <c r="P368" s="17"/>
      <c r="Q368" s="17"/>
      <c r="R368" s="17"/>
      <c r="S368" s="17"/>
    </row>
    <row r="369" spans="5:19" customFormat="1" x14ac:dyDescent="0.2">
      <c r="E369" s="12"/>
      <c r="F369" s="13"/>
      <c r="I369" s="14"/>
      <c r="J369" s="15"/>
      <c r="K369" s="14"/>
      <c r="O369" s="13"/>
      <c r="P369" s="17"/>
      <c r="Q369" s="17"/>
      <c r="R369" s="17"/>
      <c r="S369" s="17"/>
    </row>
    <row r="370" spans="5:19" customFormat="1" x14ac:dyDescent="0.2">
      <c r="E370" s="12"/>
      <c r="F370" s="13"/>
      <c r="I370" s="14"/>
      <c r="J370" s="15"/>
      <c r="K370" s="14"/>
      <c r="O370" s="13"/>
      <c r="P370" s="17"/>
      <c r="Q370" s="17"/>
      <c r="R370" s="17"/>
      <c r="S370" s="17"/>
    </row>
    <row r="371" spans="5:19" customFormat="1" x14ac:dyDescent="0.2">
      <c r="E371" s="12"/>
      <c r="F371" s="13"/>
      <c r="I371" s="14"/>
      <c r="J371" s="15"/>
      <c r="K371" s="14"/>
      <c r="O371" s="13"/>
      <c r="P371" s="17"/>
      <c r="Q371" s="17"/>
      <c r="R371" s="17"/>
      <c r="S371" s="17"/>
    </row>
    <row r="372" spans="5:19" customFormat="1" x14ac:dyDescent="0.2">
      <c r="E372" s="12"/>
      <c r="F372" s="13"/>
      <c r="I372" s="14"/>
      <c r="J372" s="15"/>
      <c r="K372" s="14"/>
      <c r="O372" s="13"/>
      <c r="P372" s="17"/>
      <c r="Q372" s="17"/>
      <c r="R372" s="17"/>
      <c r="S372" s="17"/>
    </row>
    <row r="373" spans="5:19" customFormat="1" x14ac:dyDescent="0.2">
      <c r="E373" s="12"/>
      <c r="F373" s="13"/>
      <c r="I373" s="14"/>
      <c r="J373" s="15"/>
      <c r="K373" s="14"/>
      <c r="O373" s="13"/>
      <c r="P373" s="17"/>
      <c r="Q373" s="17"/>
      <c r="R373" s="17"/>
      <c r="S373" s="17"/>
    </row>
    <row r="374" spans="5:19" customFormat="1" x14ac:dyDescent="0.2">
      <c r="E374" s="12"/>
      <c r="F374" s="13"/>
      <c r="I374" s="14"/>
      <c r="J374" s="15"/>
      <c r="K374" s="14"/>
      <c r="O374" s="13"/>
      <c r="P374" s="17"/>
      <c r="Q374" s="17"/>
      <c r="R374" s="17"/>
      <c r="S374" s="17"/>
    </row>
    <row r="375" spans="5:19" customFormat="1" x14ac:dyDescent="0.2">
      <c r="E375" s="12"/>
      <c r="F375" s="13"/>
      <c r="I375" s="14"/>
      <c r="J375" s="15"/>
      <c r="K375" s="14"/>
      <c r="O375" s="13"/>
      <c r="P375" s="17"/>
      <c r="Q375" s="17"/>
      <c r="R375" s="17"/>
      <c r="S375" s="17"/>
    </row>
    <row r="376" spans="5:19" customFormat="1" x14ac:dyDescent="0.2">
      <c r="E376" s="12"/>
      <c r="F376" s="13"/>
      <c r="I376" s="14"/>
      <c r="J376" s="15"/>
      <c r="K376" s="14"/>
      <c r="O376" s="13"/>
      <c r="P376" s="17"/>
      <c r="Q376" s="17"/>
      <c r="R376" s="17"/>
      <c r="S376" s="17"/>
    </row>
    <row r="377" spans="5:19" customFormat="1" x14ac:dyDescent="0.2">
      <c r="E377" s="12"/>
      <c r="F377" s="13"/>
      <c r="I377" s="14"/>
      <c r="J377" s="15"/>
      <c r="K377" s="14"/>
      <c r="O377" s="13"/>
      <c r="P377" s="17"/>
      <c r="Q377" s="17"/>
      <c r="R377" s="17"/>
      <c r="S377" s="17"/>
    </row>
    <row r="378" spans="5:19" customFormat="1" x14ac:dyDescent="0.2">
      <c r="E378" s="12"/>
      <c r="F378" s="13"/>
      <c r="I378" s="14"/>
      <c r="J378" s="15"/>
      <c r="K378" s="14"/>
      <c r="O378" s="13"/>
      <c r="P378" s="17"/>
      <c r="Q378" s="17"/>
      <c r="R378" s="17"/>
      <c r="S378" s="17"/>
    </row>
    <row r="379" spans="5:19" customFormat="1" x14ac:dyDescent="0.2">
      <c r="E379" s="12"/>
      <c r="F379" s="13"/>
      <c r="I379" s="14"/>
      <c r="J379" s="15"/>
      <c r="K379" s="14"/>
      <c r="O379" s="13"/>
      <c r="P379" s="17"/>
      <c r="Q379" s="17"/>
      <c r="R379" s="17"/>
      <c r="S379" s="17"/>
    </row>
    <row r="380" spans="5:19" customFormat="1" x14ac:dyDescent="0.2">
      <c r="E380" s="12"/>
      <c r="F380" s="13"/>
      <c r="I380" s="14"/>
      <c r="J380" s="15"/>
      <c r="K380" s="14"/>
      <c r="O380" s="13"/>
      <c r="P380" s="17"/>
      <c r="Q380" s="17"/>
      <c r="R380" s="17"/>
      <c r="S380" s="17"/>
    </row>
    <row r="381" spans="5:19" customFormat="1" x14ac:dyDescent="0.2">
      <c r="E381" s="12"/>
      <c r="F381" s="13"/>
      <c r="I381" s="14"/>
      <c r="J381" s="15"/>
      <c r="K381" s="14"/>
      <c r="O381" s="13"/>
      <c r="P381" s="17"/>
      <c r="Q381" s="17"/>
      <c r="R381" s="17"/>
      <c r="S381" s="17"/>
    </row>
    <row r="382" spans="5:19" customFormat="1" x14ac:dyDescent="0.2">
      <c r="E382" s="12"/>
      <c r="F382" s="13"/>
      <c r="I382" s="14"/>
      <c r="J382" s="15"/>
      <c r="K382" s="14"/>
      <c r="O382" s="13"/>
      <c r="P382" s="17"/>
      <c r="Q382" s="17"/>
      <c r="R382" s="17"/>
      <c r="S382" s="17"/>
    </row>
    <row r="383" spans="5:19" customFormat="1" x14ac:dyDescent="0.2">
      <c r="E383" s="12"/>
      <c r="F383" s="13"/>
      <c r="I383" s="14"/>
      <c r="J383" s="15"/>
      <c r="K383" s="14"/>
      <c r="O383" s="13"/>
      <c r="P383" s="17"/>
      <c r="Q383" s="17"/>
      <c r="R383" s="17"/>
      <c r="S383" s="17"/>
    </row>
    <row r="384" spans="5:19" customFormat="1" x14ac:dyDescent="0.2">
      <c r="E384" s="12"/>
      <c r="F384" s="13"/>
      <c r="I384" s="14"/>
      <c r="J384" s="15"/>
      <c r="K384" s="14"/>
      <c r="O384" s="13"/>
      <c r="P384" s="17"/>
      <c r="Q384" s="17"/>
      <c r="R384" s="17"/>
      <c r="S384" s="17"/>
    </row>
    <row r="385" spans="5:19" customFormat="1" x14ac:dyDescent="0.2">
      <c r="E385" s="12"/>
      <c r="F385" s="13"/>
      <c r="I385" s="14"/>
      <c r="J385" s="15"/>
      <c r="K385" s="14"/>
      <c r="O385" s="13"/>
      <c r="P385" s="17"/>
      <c r="Q385" s="17"/>
      <c r="R385" s="17"/>
      <c r="S385" s="17"/>
    </row>
    <row r="386" spans="5:19" customFormat="1" x14ac:dyDescent="0.2">
      <c r="E386" s="12"/>
      <c r="F386" s="13"/>
      <c r="I386" s="14"/>
      <c r="J386" s="15"/>
      <c r="K386" s="14"/>
      <c r="O386" s="13"/>
      <c r="P386" s="17"/>
      <c r="Q386" s="17"/>
      <c r="R386" s="17"/>
      <c r="S386" s="17"/>
    </row>
    <row r="387" spans="5:19" customFormat="1" x14ac:dyDescent="0.2">
      <c r="E387" s="12"/>
      <c r="F387" s="13"/>
      <c r="I387" s="14"/>
      <c r="J387" s="15"/>
      <c r="K387" s="14"/>
      <c r="O387" s="13"/>
      <c r="P387" s="17"/>
      <c r="Q387" s="17"/>
      <c r="R387" s="17"/>
      <c r="S387" s="17"/>
    </row>
    <row r="388" spans="5:19" customFormat="1" x14ac:dyDescent="0.2">
      <c r="E388" s="12"/>
      <c r="F388" s="13"/>
      <c r="I388" s="14"/>
      <c r="J388" s="15"/>
      <c r="K388" s="14"/>
      <c r="O388" s="13"/>
      <c r="P388" s="17"/>
      <c r="Q388" s="17"/>
      <c r="R388" s="17"/>
      <c r="S388" s="17"/>
    </row>
    <row r="389" spans="5:19" customFormat="1" x14ac:dyDescent="0.2">
      <c r="E389" s="12"/>
      <c r="F389" s="13"/>
      <c r="I389" s="14"/>
      <c r="J389" s="15"/>
      <c r="K389" s="14"/>
      <c r="O389" s="13"/>
      <c r="P389" s="17"/>
      <c r="Q389" s="17"/>
      <c r="R389" s="17"/>
      <c r="S389" s="17"/>
    </row>
    <row r="390" spans="5:19" customFormat="1" x14ac:dyDescent="0.2">
      <c r="E390" s="12"/>
      <c r="F390" s="13"/>
      <c r="I390" s="14"/>
      <c r="J390" s="15"/>
      <c r="K390" s="14"/>
      <c r="O390" s="13"/>
      <c r="P390" s="17"/>
      <c r="Q390" s="17"/>
      <c r="R390" s="17"/>
      <c r="S390" s="17"/>
    </row>
    <row r="391" spans="5:19" customFormat="1" x14ac:dyDescent="0.2">
      <c r="E391" s="12"/>
      <c r="F391" s="13"/>
      <c r="I391" s="14"/>
      <c r="J391" s="15"/>
      <c r="K391" s="14"/>
      <c r="O391" s="13"/>
      <c r="P391" s="17"/>
      <c r="Q391" s="17"/>
      <c r="R391" s="17"/>
      <c r="S391" s="17"/>
    </row>
    <row r="392" spans="5:19" customFormat="1" x14ac:dyDescent="0.2">
      <c r="E392" s="12"/>
      <c r="F392" s="13"/>
      <c r="I392" s="14"/>
      <c r="J392" s="15"/>
      <c r="K392" s="14"/>
      <c r="O392" s="13"/>
      <c r="P392" s="17"/>
      <c r="Q392" s="17"/>
      <c r="R392" s="17"/>
      <c r="S392" s="17"/>
    </row>
    <row r="393" spans="5:19" customFormat="1" x14ac:dyDescent="0.2">
      <c r="E393" s="12"/>
      <c r="F393" s="13"/>
      <c r="I393" s="14"/>
      <c r="J393" s="15"/>
      <c r="K393" s="14"/>
      <c r="O393" s="13"/>
      <c r="P393" s="17"/>
      <c r="Q393" s="17"/>
      <c r="R393" s="17"/>
      <c r="S393" s="17"/>
    </row>
    <row r="394" spans="5:19" customFormat="1" x14ac:dyDescent="0.2">
      <c r="E394" s="12"/>
      <c r="F394" s="13"/>
      <c r="I394" s="14"/>
      <c r="J394" s="15"/>
      <c r="K394" s="14"/>
      <c r="O394" s="13"/>
      <c r="P394" s="17"/>
      <c r="Q394" s="17"/>
      <c r="R394" s="17"/>
      <c r="S394" s="17"/>
    </row>
    <row r="395" spans="5:19" customFormat="1" x14ac:dyDescent="0.2">
      <c r="E395" s="12"/>
      <c r="F395" s="13"/>
      <c r="I395" s="14"/>
      <c r="J395" s="15"/>
      <c r="K395" s="14"/>
      <c r="O395" s="13"/>
      <c r="P395" s="17"/>
      <c r="Q395" s="17"/>
      <c r="R395" s="17"/>
      <c r="S395" s="17"/>
    </row>
    <row r="396" spans="5:19" customFormat="1" x14ac:dyDescent="0.2">
      <c r="E396" s="12"/>
      <c r="F396" s="13"/>
      <c r="I396" s="14"/>
      <c r="J396" s="15"/>
      <c r="K396" s="14"/>
      <c r="O396" s="13"/>
      <c r="P396" s="17"/>
      <c r="Q396" s="17"/>
      <c r="R396" s="17"/>
      <c r="S396" s="17"/>
    </row>
    <row r="397" spans="5:19" customFormat="1" x14ac:dyDescent="0.2">
      <c r="E397" s="12"/>
      <c r="F397" s="13"/>
      <c r="I397" s="14"/>
      <c r="J397" s="15"/>
      <c r="K397" s="14"/>
      <c r="O397" s="13"/>
      <c r="P397" s="17"/>
      <c r="Q397" s="17"/>
      <c r="R397" s="17"/>
      <c r="S397" s="17"/>
    </row>
    <row r="398" spans="5:19" customFormat="1" x14ac:dyDescent="0.2">
      <c r="E398" s="12"/>
      <c r="F398" s="13"/>
      <c r="I398" s="14"/>
      <c r="J398" s="15"/>
      <c r="K398" s="14"/>
      <c r="O398" s="13"/>
      <c r="P398" s="17"/>
      <c r="Q398" s="17"/>
      <c r="R398" s="17"/>
      <c r="S398" s="17"/>
    </row>
    <row r="399" spans="5:19" customFormat="1" x14ac:dyDescent="0.2">
      <c r="E399" s="12"/>
      <c r="F399" s="13"/>
      <c r="I399" s="14"/>
      <c r="J399" s="15"/>
      <c r="K399" s="14"/>
      <c r="O399" s="13"/>
      <c r="P399" s="17"/>
      <c r="Q399" s="17"/>
      <c r="R399" s="17"/>
      <c r="S399" s="17"/>
    </row>
    <row r="400" spans="5:19" customFormat="1" x14ac:dyDescent="0.2">
      <c r="E400" s="12"/>
      <c r="F400" s="13"/>
      <c r="I400" s="14"/>
      <c r="J400" s="15"/>
      <c r="K400" s="14"/>
      <c r="O400" s="13"/>
      <c r="P400" s="17"/>
      <c r="Q400" s="17"/>
      <c r="R400" s="17"/>
      <c r="S400" s="17"/>
    </row>
    <row r="401" spans="5:19" customFormat="1" x14ac:dyDescent="0.2">
      <c r="E401" s="12"/>
      <c r="F401" s="13"/>
      <c r="I401" s="14"/>
      <c r="J401" s="15"/>
      <c r="K401" s="14"/>
      <c r="O401" s="13"/>
      <c r="P401" s="17"/>
      <c r="Q401" s="17"/>
      <c r="R401" s="17"/>
      <c r="S401" s="17"/>
    </row>
    <row r="402" spans="5:19" customFormat="1" x14ac:dyDescent="0.2">
      <c r="E402" s="12"/>
      <c r="F402" s="13"/>
      <c r="I402" s="14"/>
      <c r="J402" s="15"/>
      <c r="K402" s="14"/>
      <c r="O402" s="13"/>
      <c r="P402" s="17"/>
      <c r="Q402" s="17"/>
      <c r="R402" s="17"/>
      <c r="S402" s="17"/>
    </row>
    <row r="403" spans="5:19" customFormat="1" x14ac:dyDescent="0.2">
      <c r="E403" s="12"/>
      <c r="F403" s="13"/>
      <c r="I403" s="14"/>
      <c r="J403" s="15"/>
      <c r="K403" s="14"/>
      <c r="O403" s="13"/>
      <c r="P403" s="17"/>
      <c r="Q403" s="17"/>
      <c r="R403" s="17"/>
      <c r="S403" s="17"/>
    </row>
    <row r="404" spans="5:19" customFormat="1" x14ac:dyDescent="0.2">
      <c r="E404" s="12"/>
      <c r="F404" s="13"/>
      <c r="I404" s="14"/>
      <c r="J404" s="15"/>
      <c r="K404" s="14"/>
      <c r="O404" s="13"/>
      <c r="P404" s="17"/>
      <c r="Q404" s="17"/>
      <c r="R404" s="17"/>
      <c r="S404" s="17"/>
    </row>
    <row r="405" spans="5:19" customFormat="1" x14ac:dyDescent="0.2">
      <c r="E405" s="12"/>
      <c r="F405" s="13"/>
      <c r="I405" s="14"/>
      <c r="J405" s="15"/>
      <c r="K405" s="14"/>
      <c r="O405" s="13"/>
      <c r="P405" s="17"/>
      <c r="Q405" s="17"/>
      <c r="R405" s="17"/>
      <c r="S405" s="17"/>
    </row>
    <row r="406" spans="5:19" customFormat="1" x14ac:dyDescent="0.2">
      <c r="E406" s="12"/>
      <c r="F406" s="13"/>
      <c r="I406" s="14"/>
      <c r="J406" s="15"/>
      <c r="K406" s="14"/>
      <c r="O406" s="13"/>
      <c r="P406" s="17"/>
      <c r="Q406" s="17"/>
      <c r="R406" s="17"/>
      <c r="S406" s="17"/>
    </row>
    <row r="407" spans="5:19" customFormat="1" x14ac:dyDescent="0.2">
      <c r="E407" s="12"/>
      <c r="F407" s="13"/>
      <c r="I407" s="14"/>
      <c r="J407" s="15"/>
      <c r="K407" s="14"/>
      <c r="O407" s="13"/>
      <c r="P407" s="17"/>
      <c r="Q407" s="17"/>
      <c r="R407" s="17"/>
      <c r="S407" s="17"/>
    </row>
    <row r="408" spans="5:19" customFormat="1" x14ac:dyDescent="0.2">
      <c r="E408" s="12"/>
      <c r="F408" s="13"/>
      <c r="I408" s="14"/>
      <c r="J408" s="15"/>
      <c r="K408" s="14"/>
      <c r="O408" s="13"/>
      <c r="P408" s="17"/>
      <c r="Q408" s="17"/>
      <c r="R408" s="17"/>
      <c r="S408" s="17"/>
    </row>
    <row r="409" spans="5:19" customFormat="1" x14ac:dyDescent="0.2">
      <c r="E409" s="12"/>
      <c r="F409" s="13"/>
      <c r="I409" s="14"/>
      <c r="J409" s="15"/>
      <c r="K409" s="14"/>
      <c r="O409" s="13"/>
      <c r="P409" s="17"/>
      <c r="Q409" s="17"/>
      <c r="R409" s="17"/>
      <c r="S409" s="17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134"/>
  <sheetViews>
    <sheetView topLeftCell="G10" workbookViewId="0">
      <selection activeCell="N11" sqref="N11"/>
    </sheetView>
  </sheetViews>
  <sheetFormatPr baseColWidth="10" defaultRowHeight="12.75" x14ac:dyDescent="0.2"/>
  <cols>
    <col min="2" max="2" width="12.5" bestFit="1" customWidth="1"/>
    <col min="21" max="89" width="12" style="22"/>
  </cols>
  <sheetData>
    <row r="1" spans="1:89" x14ac:dyDescent="0.2">
      <c r="A1" s="4" t="s">
        <v>843</v>
      </c>
      <c r="B1" s="4" t="s">
        <v>844</v>
      </c>
      <c r="C1" s="4" t="s">
        <v>845</v>
      </c>
      <c r="D1" s="4" t="s">
        <v>846</v>
      </c>
      <c r="E1" s="5" t="s">
        <v>847</v>
      </c>
      <c r="F1" s="6" t="s">
        <v>848</v>
      </c>
      <c r="G1" s="4" t="s">
        <v>849</v>
      </c>
      <c r="H1" s="4" t="s">
        <v>850</v>
      </c>
      <c r="I1" s="7" t="s">
        <v>837</v>
      </c>
      <c r="J1" s="8" t="s">
        <v>851</v>
      </c>
      <c r="K1" s="9" t="s">
        <v>834</v>
      </c>
      <c r="L1" s="1" t="s">
        <v>833</v>
      </c>
      <c r="M1" s="2" t="s">
        <v>832</v>
      </c>
      <c r="N1" s="2" t="s">
        <v>852</v>
      </c>
      <c r="O1" s="10" t="s">
        <v>831</v>
      </c>
      <c r="P1" s="11" t="s">
        <v>815</v>
      </c>
      <c r="Q1" s="11" t="s">
        <v>814</v>
      </c>
      <c r="R1" s="11" t="s">
        <v>813</v>
      </c>
      <c r="S1" s="11" t="s">
        <v>812</v>
      </c>
      <c r="T1" s="4" t="s">
        <v>853</v>
      </c>
      <c r="U1" s="21" t="s">
        <v>816</v>
      </c>
      <c r="V1" s="21" t="s">
        <v>854</v>
      </c>
      <c r="W1" s="21" t="s">
        <v>855</v>
      </c>
      <c r="X1" s="21" t="s">
        <v>856</v>
      </c>
      <c r="Y1" s="21" t="s">
        <v>857</v>
      </c>
      <c r="Z1" s="22" t="s">
        <v>858</v>
      </c>
      <c r="AA1" s="22" t="s">
        <v>859</v>
      </c>
      <c r="AB1" s="22" t="s">
        <v>860</v>
      </c>
      <c r="AC1" s="22" t="s">
        <v>827</v>
      </c>
      <c r="AD1" s="22" t="s">
        <v>857</v>
      </c>
      <c r="AE1" s="22" t="s">
        <v>861</v>
      </c>
      <c r="AF1" s="22" t="s">
        <v>862</v>
      </c>
      <c r="AG1" s="22" t="s">
        <v>863</v>
      </c>
      <c r="AH1" s="22" t="s">
        <v>864</v>
      </c>
      <c r="AI1" s="22" t="s">
        <v>865</v>
      </c>
      <c r="AJ1" s="22" t="s">
        <v>866</v>
      </c>
      <c r="AK1" s="22" t="s">
        <v>857</v>
      </c>
      <c r="AL1" s="22" t="s">
        <v>867</v>
      </c>
      <c r="AM1" s="22" t="s">
        <v>868</v>
      </c>
      <c r="AN1" s="22" t="s">
        <v>869</v>
      </c>
      <c r="AO1" s="22" t="s">
        <v>870</v>
      </c>
      <c r="AP1" s="22" t="s">
        <v>871</v>
      </c>
      <c r="AQ1" s="22" t="s">
        <v>872</v>
      </c>
      <c r="AR1" s="22" t="s">
        <v>873</v>
      </c>
      <c r="AS1" s="22" t="s">
        <v>874</v>
      </c>
      <c r="AT1" s="22" t="s">
        <v>875</v>
      </c>
      <c r="AU1" s="22" t="s">
        <v>860</v>
      </c>
      <c r="AV1" s="22" t="s">
        <v>857</v>
      </c>
      <c r="AW1" s="22" t="s">
        <v>876</v>
      </c>
      <c r="AX1" s="22" t="s">
        <v>877</v>
      </c>
      <c r="AY1" s="22" t="s">
        <v>878</v>
      </c>
      <c r="AZ1" s="22" t="s">
        <v>879</v>
      </c>
      <c r="BA1" s="22" t="s">
        <v>880</v>
      </c>
      <c r="BB1" s="22" t="s">
        <v>881</v>
      </c>
      <c r="BC1" s="22" t="s">
        <v>882</v>
      </c>
      <c r="BD1" s="22" t="s">
        <v>883</v>
      </c>
      <c r="BE1" s="22" t="s">
        <v>884</v>
      </c>
      <c r="BF1" s="22" t="s">
        <v>885</v>
      </c>
      <c r="BG1" s="22" t="s">
        <v>886</v>
      </c>
      <c r="BH1" s="22" t="s">
        <v>887</v>
      </c>
      <c r="BI1" s="22" t="s">
        <v>888</v>
      </c>
      <c r="BJ1" s="22" t="s">
        <v>889</v>
      </c>
      <c r="BK1" s="22" t="s">
        <v>890</v>
      </c>
      <c r="BL1" s="22" t="s">
        <v>891</v>
      </c>
      <c r="BM1" s="22" t="s">
        <v>892</v>
      </c>
      <c r="BN1" s="22" t="s">
        <v>893</v>
      </c>
      <c r="BO1" s="22" t="s">
        <v>894</v>
      </c>
      <c r="BP1" s="22" t="s">
        <v>895</v>
      </c>
      <c r="BQ1" s="22" t="s">
        <v>896</v>
      </c>
      <c r="BR1" s="22" t="s">
        <v>897</v>
      </c>
      <c r="BS1" s="22" t="s">
        <v>898</v>
      </c>
      <c r="BT1" s="22" t="s">
        <v>899</v>
      </c>
      <c r="BU1" s="22" t="s">
        <v>900</v>
      </c>
      <c r="BV1" s="22" t="s">
        <v>901</v>
      </c>
      <c r="BW1" s="22" t="s">
        <v>902</v>
      </c>
      <c r="BX1" s="22" t="s">
        <v>876</v>
      </c>
      <c r="BY1" s="22" t="s">
        <v>903</v>
      </c>
      <c r="BZ1" s="22" t="s">
        <v>904</v>
      </c>
      <c r="CA1" s="22" t="s">
        <v>905</v>
      </c>
      <c r="CB1" s="22" t="s">
        <v>906</v>
      </c>
      <c r="CC1" s="22" t="s">
        <v>907</v>
      </c>
      <c r="CD1" s="22" t="s">
        <v>908</v>
      </c>
      <c r="CE1" s="22" t="s">
        <v>909</v>
      </c>
      <c r="CF1" s="22" t="s">
        <v>910</v>
      </c>
      <c r="CG1" s="22" t="s">
        <v>911</v>
      </c>
      <c r="CH1" s="22" t="s">
        <v>912</v>
      </c>
      <c r="CI1" s="22" t="s">
        <v>830</v>
      </c>
      <c r="CJ1" s="22" t="s">
        <v>913</v>
      </c>
      <c r="CK1" s="22" t="s">
        <v>914</v>
      </c>
    </row>
    <row r="2" spans="1:89" x14ac:dyDescent="0.2">
      <c r="A2" t="s">
        <v>841</v>
      </c>
      <c r="B2" t="s">
        <v>915</v>
      </c>
      <c r="C2" s="4" t="s">
        <v>946</v>
      </c>
      <c r="D2" s="4" t="s">
        <v>917</v>
      </c>
      <c r="E2" s="12" t="s">
        <v>918</v>
      </c>
      <c r="F2" s="13"/>
      <c r="I2" s="14" t="s">
        <v>947</v>
      </c>
      <c r="J2" s="15" t="s">
        <v>920</v>
      </c>
      <c r="K2" t="s">
        <v>921</v>
      </c>
      <c r="N2">
        <f t="shared" ref="N2:N33" si="0">IF(OR(O2="Conifers",O2="Broadleaves"),1,0)</f>
        <v>1</v>
      </c>
      <c r="O2" s="6" t="s">
        <v>0</v>
      </c>
      <c r="P2" s="16">
        <f t="shared" ref="P2:P12" si="1">(X2+W2)/U2*100</f>
        <v>25.260000000000005</v>
      </c>
      <c r="Q2" s="16">
        <f t="shared" ref="Q2:Q12" si="2">100-P2-S2</f>
        <v>40.619999999999997</v>
      </c>
      <c r="R2" s="17"/>
      <c r="S2" s="16">
        <f t="shared" ref="S2:S12" si="3">Y2/U2*100</f>
        <v>34.119999999999997</v>
      </c>
      <c r="U2" s="22">
        <f t="shared" ref="U2:U12" si="4">SUM(V2:Y2)</f>
        <v>1000</v>
      </c>
      <c r="V2" s="22">
        <v>406.2</v>
      </c>
      <c r="W2" s="22">
        <v>174.3</v>
      </c>
      <c r="X2" s="22">
        <v>78.3</v>
      </c>
      <c r="Y2" s="22">
        <v>341.2</v>
      </c>
    </row>
    <row r="3" spans="1:89" x14ac:dyDescent="0.2">
      <c r="A3" t="s">
        <v>841</v>
      </c>
      <c r="B3" t="s">
        <v>915</v>
      </c>
      <c r="C3" s="4" t="s">
        <v>946</v>
      </c>
      <c r="D3" s="4" t="s">
        <v>917</v>
      </c>
      <c r="E3" s="12" t="s">
        <v>918</v>
      </c>
      <c r="F3" s="13"/>
      <c r="I3" s="14" t="s">
        <v>947</v>
      </c>
      <c r="J3" s="15" t="s">
        <v>922</v>
      </c>
      <c r="K3" t="s">
        <v>923</v>
      </c>
      <c r="N3">
        <f t="shared" si="0"/>
        <v>1</v>
      </c>
      <c r="O3" s="6" t="s">
        <v>31</v>
      </c>
      <c r="P3" s="16">
        <f t="shared" si="1"/>
        <v>36.860000000000007</v>
      </c>
      <c r="Q3" s="16">
        <f t="shared" si="2"/>
        <v>27.359999999999992</v>
      </c>
      <c r="R3" s="17"/>
      <c r="S3" s="16">
        <f t="shared" si="3"/>
        <v>35.78</v>
      </c>
      <c r="U3" s="22">
        <f t="shared" si="4"/>
        <v>1000</v>
      </c>
      <c r="V3" s="22">
        <v>273.60000000000002</v>
      </c>
      <c r="W3" s="22">
        <v>262.2</v>
      </c>
      <c r="X3" s="22">
        <v>106.4</v>
      </c>
      <c r="Y3" s="22">
        <v>357.8</v>
      </c>
    </row>
    <row r="4" spans="1:89" x14ac:dyDescent="0.2">
      <c r="A4" t="s">
        <v>841</v>
      </c>
      <c r="B4" t="s">
        <v>915</v>
      </c>
      <c r="C4" s="4" t="s">
        <v>946</v>
      </c>
      <c r="D4" s="4" t="s">
        <v>917</v>
      </c>
      <c r="E4" s="12" t="s">
        <v>918</v>
      </c>
      <c r="F4" s="13"/>
      <c r="I4" s="14" t="s">
        <v>947</v>
      </c>
      <c r="J4" s="15" t="s">
        <v>924</v>
      </c>
      <c r="K4" t="s">
        <v>925</v>
      </c>
      <c r="N4">
        <f t="shared" si="0"/>
        <v>1</v>
      </c>
      <c r="O4" s="6" t="s">
        <v>31</v>
      </c>
      <c r="P4" s="16">
        <f t="shared" si="1"/>
        <v>30.55</v>
      </c>
      <c r="Q4" s="16">
        <f t="shared" si="2"/>
        <v>26.82</v>
      </c>
      <c r="R4" s="17"/>
      <c r="S4" s="16">
        <f t="shared" si="3"/>
        <v>42.63</v>
      </c>
      <c r="U4" s="22">
        <f t="shared" si="4"/>
        <v>1000</v>
      </c>
      <c r="V4" s="22">
        <v>268.2</v>
      </c>
      <c r="W4" s="22">
        <v>228.5</v>
      </c>
      <c r="X4" s="22">
        <v>77</v>
      </c>
      <c r="Y4" s="22">
        <v>426.3</v>
      </c>
    </row>
    <row r="5" spans="1:89" x14ac:dyDescent="0.2">
      <c r="A5" t="s">
        <v>841</v>
      </c>
      <c r="B5" t="s">
        <v>915</v>
      </c>
      <c r="C5" s="4" t="s">
        <v>946</v>
      </c>
      <c r="D5" s="4" t="s">
        <v>917</v>
      </c>
      <c r="E5" s="12" t="s">
        <v>918</v>
      </c>
      <c r="F5" s="13"/>
      <c r="I5" s="14" t="s">
        <v>947</v>
      </c>
      <c r="J5" s="15" t="s">
        <v>928</v>
      </c>
      <c r="K5" t="s">
        <v>929</v>
      </c>
      <c r="N5">
        <f t="shared" si="0"/>
        <v>1</v>
      </c>
      <c r="O5" s="6" t="s">
        <v>31</v>
      </c>
      <c r="P5" s="16">
        <f t="shared" si="1"/>
        <v>30.228611360686834</v>
      </c>
      <c r="Q5" s="16">
        <f t="shared" si="2"/>
        <v>34.880702805231095</v>
      </c>
      <c r="R5" s="17"/>
      <c r="S5" s="16">
        <f t="shared" si="3"/>
        <v>34.890685834082063</v>
      </c>
      <c r="U5" s="22">
        <f t="shared" si="4"/>
        <v>1001.6999999999999</v>
      </c>
      <c r="V5" s="22">
        <v>349.4</v>
      </c>
      <c r="W5" s="22">
        <v>217.9</v>
      </c>
      <c r="X5" s="22">
        <v>84.9</v>
      </c>
      <c r="Y5" s="22">
        <v>349.5</v>
      </c>
    </row>
    <row r="6" spans="1:89" x14ac:dyDescent="0.2">
      <c r="A6" t="s">
        <v>841</v>
      </c>
      <c r="B6" t="s">
        <v>915</v>
      </c>
      <c r="C6" s="4" t="s">
        <v>946</v>
      </c>
      <c r="D6" s="4" t="s">
        <v>917</v>
      </c>
      <c r="E6" s="12" t="s">
        <v>918</v>
      </c>
      <c r="F6" s="13"/>
      <c r="I6" s="14" t="s">
        <v>947</v>
      </c>
      <c r="J6" s="8" t="s">
        <v>930</v>
      </c>
      <c r="K6" t="s">
        <v>931</v>
      </c>
      <c r="N6">
        <f t="shared" si="0"/>
        <v>1</v>
      </c>
      <c r="O6" s="6" t="s">
        <v>31</v>
      </c>
      <c r="P6" s="16">
        <f t="shared" si="1"/>
        <v>31.546845315468452</v>
      </c>
      <c r="Q6" s="16">
        <f t="shared" si="2"/>
        <v>27.397260273972591</v>
      </c>
      <c r="R6" s="17"/>
      <c r="S6" s="16">
        <f t="shared" si="3"/>
        <v>41.055894410558949</v>
      </c>
      <c r="U6" s="22">
        <f t="shared" si="4"/>
        <v>1000.1</v>
      </c>
      <c r="V6" s="22">
        <v>274</v>
      </c>
      <c r="W6" s="22">
        <v>222.6</v>
      </c>
      <c r="X6" s="22">
        <v>92.9</v>
      </c>
      <c r="Y6" s="22">
        <v>410.6</v>
      </c>
    </row>
    <row r="7" spans="1:89" x14ac:dyDescent="0.2">
      <c r="A7" t="s">
        <v>841</v>
      </c>
      <c r="B7" t="s">
        <v>915</v>
      </c>
      <c r="C7" s="4" t="s">
        <v>946</v>
      </c>
      <c r="D7" s="4" t="s">
        <v>917</v>
      </c>
      <c r="E7" s="12" t="s">
        <v>918</v>
      </c>
      <c r="F7" s="13"/>
      <c r="I7" s="14" t="s">
        <v>947</v>
      </c>
      <c r="J7" s="8" t="s">
        <v>932</v>
      </c>
      <c r="N7">
        <f t="shared" si="0"/>
        <v>1</v>
      </c>
      <c r="O7" s="6" t="s">
        <v>0</v>
      </c>
      <c r="P7" s="16">
        <f t="shared" si="1"/>
        <v>32.530722349885103</v>
      </c>
      <c r="Q7" s="16">
        <f t="shared" si="2"/>
        <v>34.379058847037662</v>
      </c>
      <c r="R7" s="17"/>
      <c r="S7" s="16">
        <f t="shared" si="3"/>
        <v>33.090218803077228</v>
      </c>
      <c r="U7" s="22">
        <f t="shared" si="4"/>
        <v>1000.9000000000001</v>
      </c>
      <c r="V7" s="22">
        <v>344.1</v>
      </c>
      <c r="W7" s="22">
        <v>235</v>
      </c>
      <c r="X7" s="22">
        <v>90.6</v>
      </c>
      <c r="Y7" s="22">
        <v>331.2</v>
      </c>
    </row>
    <row r="8" spans="1:89" x14ac:dyDescent="0.2">
      <c r="A8" t="s">
        <v>841</v>
      </c>
      <c r="B8" t="s">
        <v>915</v>
      </c>
      <c r="C8" s="4" t="s">
        <v>946</v>
      </c>
      <c r="D8" s="4" t="s">
        <v>917</v>
      </c>
      <c r="E8" s="12" t="s">
        <v>918</v>
      </c>
      <c r="F8" s="13"/>
      <c r="I8" s="14" t="s">
        <v>947</v>
      </c>
      <c r="J8" s="15" t="s">
        <v>933</v>
      </c>
      <c r="K8" t="s">
        <v>934</v>
      </c>
      <c r="N8">
        <f t="shared" si="0"/>
        <v>1</v>
      </c>
      <c r="O8" s="6" t="s">
        <v>0</v>
      </c>
      <c r="P8" s="16">
        <f t="shared" si="1"/>
        <v>29.287783438217964</v>
      </c>
      <c r="Q8" s="16">
        <f t="shared" si="2"/>
        <v>36.379982019778247</v>
      </c>
      <c r="R8" s="17"/>
      <c r="S8" s="16">
        <f t="shared" si="3"/>
        <v>34.332234542003796</v>
      </c>
      <c r="U8" s="22">
        <f t="shared" si="4"/>
        <v>1001.0999999999999</v>
      </c>
      <c r="V8" s="22">
        <v>364.2</v>
      </c>
      <c r="W8" s="22">
        <v>205.4</v>
      </c>
      <c r="X8" s="22">
        <v>87.8</v>
      </c>
      <c r="Y8" s="22">
        <v>343.7</v>
      </c>
    </row>
    <row r="9" spans="1:89" x14ac:dyDescent="0.2">
      <c r="A9" t="s">
        <v>841</v>
      </c>
      <c r="B9" t="s">
        <v>915</v>
      </c>
      <c r="C9" s="4" t="s">
        <v>946</v>
      </c>
      <c r="D9" s="4" t="s">
        <v>917</v>
      </c>
      <c r="E9" s="12" t="s">
        <v>918</v>
      </c>
      <c r="F9" s="13"/>
      <c r="I9" s="14" t="s">
        <v>947</v>
      </c>
      <c r="J9" s="8" t="s">
        <v>939</v>
      </c>
      <c r="N9">
        <f t="shared" si="0"/>
        <v>1</v>
      </c>
      <c r="O9" s="6" t="s">
        <v>0</v>
      </c>
      <c r="P9" s="16">
        <f t="shared" si="1"/>
        <v>26.500849066027371</v>
      </c>
      <c r="Q9" s="16">
        <f t="shared" si="2"/>
        <v>34.611926880431518</v>
      </c>
      <c r="R9" s="17"/>
      <c r="S9" s="16">
        <f t="shared" si="3"/>
        <v>38.887224053541111</v>
      </c>
      <c r="U9" s="22">
        <f t="shared" si="4"/>
        <v>1001.0999999999999</v>
      </c>
      <c r="V9" s="22">
        <v>346.5</v>
      </c>
      <c r="W9" s="22">
        <v>200</v>
      </c>
      <c r="X9" s="22">
        <v>65.3</v>
      </c>
      <c r="Y9" s="22">
        <v>389.3</v>
      </c>
    </row>
    <row r="10" spans="1:89" x14ac:dyDescent="0.2">
      <c r="A10" t="s">
        <v>841</v>
      </c>
      <c r="B10" t="s">
        <v>915</v>
      </c>
      <c r="C10" s="4" t="s">
        <v>946</v>
      </c>
      <c r="D10" s="4" t="s">
        <v>917</v>
      </c>
      <c r="E10" s="12" t="s">
        <v>918</v>
      </c>
      <c r="F10" s="13"/>
      <c r="I10" s="14" t="s">
        <v>947</v>
      </c>
      <c r="J10" s="15" t="s">
        <v>940</v>
      </c>
      <c r="K10" t="s">
        <v>941</v>
      </c>
      <c r="N10">
        <f t="shared" si="0"/>
        <v>1</v>
      </c>
      <c r="O10" s="6" t="s">
        <v>31</v>
      </c>
      <c r="P10" s="16">
        <f t="shared" si="1"/>
        <v>28.608530616322042</v>
      </c>
      <c r="Q10" s="16">
        <f t="shared" si="2"/>
        <v>34.522025771651187</v>
      </c>
      <c r="R10" s="17"/>
      <c r="S10" s="16">
        <f t="shared" si="3"/>
        <v>36.869443612026771</v>
      </c>
      <c r="U10" s="22">
        <f t="shared" si="4"/>
        <v>1001.1</v>
      </c>
      <c r="V10" s="22">
        <v>345.6</v>
      </c>
      <c r="W10" s="22">
        <v>171.7</v>
      </c>
      <c r="X10" s="22">
        <v>114.7</v>
      </c>
      <c r="Y10" s="22">
        <v>369.1</v>
      </c>
    </row>
    <row r="11" spans="1:89" x14ac:dyDescent="0.2">
      <c r="A11" t="s">
        <v>841</v>
      </c>
      <c r="B11" t="s">
        <v>915</v>
      </c>
      <c r="C11" s="4" t="s">
        <v>946</v>
      </c>
      <c r="D11" s="4" t="s">
        <v>917</v>
      </c>
      <c r="E11" s="12" t="s">
        <v>918</v>
      </c>
      <c r="F11" s="13"/>
      <c r="I11" s="14" t="s">
        <v>947</v>
      </c>
      <c r="J11" t="s">
        <v>942</v>
      </c>
      <c r="K11" t="s">
        <v>943</v>
      </c>
      <c r="N11">
        <f t="shared" si="0"/>
        <v>1</v>
      </c>
      <c r="O11" s="6" t="s">
        <v>31</v>
      </c>
      <c r="P11" s="16">
        <f t="shared" si="1"/>
        <v>22.646970755564428</v>
      </c>
      <c r="Q11" s="16">
        <f t="shared" si="2"/>
        <v>29.593771833516321</v>
      </c>
      <c r="R11" s="17"/>
      <c r="S11" s="16">
        <f t="shared" si="3"/>
        <v>47.759257410919254</v>
      </c>
      <c r="U11" s="22">
        <f t="shared" si="4"/>
        <v>1001.9</v>
      </c>
      <c r="V11" s="22">
        <v>296.5</v>
      </c>
      <c r="W11" s="22">
        <v>160.9</v>
      </c>
      <c r="X11" s="22">
        <v>66</v>
      </c>
      <c r="Y11" s="22">
        <v>478.5</v>
      </c>
    </row>
    <row r="12" spans="1:89" x14ac:dyDescent="0.2">
      <c r="A12" t="s">
        <v>841</v>
      </c>
      <c r="B12" t="s">
        <v>915</v>
      </c>
      <c r="C12" s="4" t="s">
        <v>946</v>
      </c>
      <c r="D12" s="4" t="s">
        <v>917</v>
      </c>
      <c r="E12" s="12" t="s">
        <v>918</v>
      </c>
      <c r="F12" s="13"/>
      <c r="I12" s="14" t="s">
        <v>947</v>
      </c>
      <c r="J12" s="15" t="s">
        <v>944</v>
      </c>
      <c r="K12" t="s">
        <v>945</v>
      </c>
      <c r="N12">
        <f t="shared" si="0"/>
        <v>1</v>
      </c>
      <c r="O12" s="6" t="s">
        <v>31</v>
      </c>
      <c r="P12" s="16">
        <f t="shared" si="1"/>
        <v>36.081959020489755</v>
      </c>
      <c r="Q12" s="16">
        <f t="shared" si="2"/>
        <v>26.956521739130437</v>
      </c>
      <c r="R12" s="17"/>
      <c r="S12" s="16">
        <f t="shared" si="3"/>
        <v>36.961519240379808</v>
      </c>
      <c r="U12" s="22">
        <f t="shared" si="4"/>
        <v>1000.5</v>
      </c>
      <c r="V12" s="22">
        <v>269.7</v>
      </c>
      <c r="W12" s="22">
        <v>255.7</v>
      </c>
      <c r="X12" s="22">
        <v>105.3</v>
      </c>
      <c r="Y12" s="22">
        <v>369.8</v>
      </c>
    </row>
    <row r="13" spans="1:89" x14ac:dyDescent="0.2">
      <c r="A13" t="s">
        <v>842</v>
      </c>
      <c r="B13" s="4"/>
      <c r="C13" t="s">
        <v>992</v>
      </c>
      <c r="E13" s="5" t="s">
        <v>993</v>
      </c>
      <c r="F13" s="6"/>
      <c r="G13" s="4"/>
      <c r="H13" s="4"/>
      <c r="I13" t="s">
        <v>947</v>
      </c>
      <c r="J13" s="15" t="s">
        <v>994</v>
      </c>
      <c r="K13" t="s">
        <v>995</v>
      </c>
      <c r="N13">
        <f t="shared" si="0"/>
        <v>0</v>
      </c>
      <c r="O13" s="6" t="s">
        <v>996</v>
      </c>
      <c r="P13" s="16">
        <f>AU13/U13*100</f>
        <v>65.092603949466451</v>
      </c>
      <c r="Q13" s="16">
        <f>(AS13+AT13)/U13*100</f>
        <v>13.970317674475655</v>
      </c>
      <c r="R13" s="17">
        <f>AR13/U13*100</f>
        <v>3.7900159450509014</v>
      </c>
      <c r="S13" s="16">
        <f>AV13/U13*100</f>
        <v>17.14706243100699</v>
      </c>
      <c r="U13" s="22">
        <f>SUM(AR13:AV13)</f>
        <v>81.53</v>
      </c>
      <c r="AR13" s="22">
        <v>3.09</v>
      </c>
      <c r="AS13" s="22">
        <v>9.82</v>
      </c>
      <c r="AT13" s="22">
        <v>1.57</v>
      </c>
      <c r="AU13" s="22">
        <v>53.07</v>
      </c>
      <c r="AV13" s="22">
        <v>13.98</v>
      </c>
    </row>
    <row r="14" spans="1:89" x14ac:dyDescent="0.2">
      <c r="A14" t="s">
        <v>842</v>
      </c>
      <c r="B14" s="4"/>
      <c r="C14" t="s">
        <v>992</v>
      </c>
      <c r="E14" s="5" t="s">
        <v>993</v>
      </c>
      <c r="F14" s="6"/>
      <c r="G14" s="4"/>
      <c r="H14" s="4"/>
      <c r="I14" t="s">
        <v>947</v>
      </c>
      <c r="J14" s="15" t="s">
        <v>997</v>
      </c>
      <c r="K14" t="s">
        <v>998</v>
      </c>
      <c r="N14">
        <f t="shared" si="0"/>
        <v>0</v>
      </c>
      <c r="O14" s="6" t="s">
        <v>996</v>
      </c>
      <c r="P14" s="16">
        <f>AU14/U14*100</f>
        <v>55.244572325398899</v>
      </c>
      <c r="Q14" s="16">
        <f>(AS14+AT14)/U14*100</f>
        <v>18.427936175778182</v>
      </c>
      <c r="R14" s="17">
        <f>AR14/U14*100</f>
        <v>5.532304472927021</v>
      </c>
      <c r="S14" s="16">
        <f>AV14/U14*100</f>
        <v>20.795187025895892</v>
      </c>
      <c r="U14" s="22">
        <f>SUM(AR14:AV14)</f>
        <v>76.460000000000008</v>
      </c>
      <c r="AR14" s="22">
        <v>4.2300000000000004</v>
      </c>
      <c r="AS14" s="22">
        <v>12.59</v>
      </c>
      <c r="AT14" s="22">
        <v>1.5</v>
      </c>
      <c r="AU14" s="22">
        <v>42.24</v>
      </c>
      <c r="AV14" s="22">
        <v>15.9</v>
      </c>
    </row>
    <row r="15" spans="1:89" x14ac:dyDescent="0.2">
      <c r="A15" t="s">
        <v>842</v>
      </c>
      <c r="B15" s="4"/>
      <c r="C15" t="s">
        <v>992</v>
      </c>
      <c r="E15" s="5" t="s">
        <v>993</v>
      </c>
      <c r="F15" s="6"/>
      <c r="G15" s="4"/>
      <c r="H15" s="4"/>
      <c r="I15" t="s">
        <v>947</v>
      </c>
      <c r="J15" s="15" t="s">
        <v>999</v>
      </c>
      <c r="K15" t="s">
        <v>1000</v>
      </c>
      <c r="N15">
        <f t="shared" si="0"/>
        <v>0</v>
      </c>
      <c r="O15" s="6" t="s">
        <v>1001</v>
      </c>
      <c r="P15" s="16">
        <f>AU15/U15*100</f>
        <v>29.883792048929664</v>
      </c>
      <c r="Q15" s="16">
        <f>(AS15+AT15)/U15*100</f>
        <v>19.11926605504587</v>
      </c>
      <c r="R15" s="17">
        <f>AR15/U15*100</f>
        <v>10.079510703363914</v>
      </c>
      <c r="S15" s="16">
        <f>AV15/U15*100</f>
        <v>40.917431192660551</v>
      </c>
      <c r="U15" s="22">
        <f>SUM(AR15:AV15)</f>
        <v>81.75</v>
      </c>
      <c r="AR15" s="22">
        <v>8.24</v>
      </c>
      <c r="AS15" s="22">
        <v>12.54</v>
      </c>
      <c r="AT15" s="22">
        <v>3.09</v>
      </c>
      <c r="AU15" s="22">
        <v>24.43</v>
      </c>
      <c r="AV15" s="22">
        <v>33.450000000000003</v>
      </c>
    </row>
    <row r="16" spans="1:89" x14ac:dyDescent="0.2">
      <c r="A16" t="s">
        <v>842</v>
      </c>
      <c r="B16" s="4"/>
      <c r="C16" t="s">
        <v>992</v>
      </c>
      <c r="E16" s="5" t="s">
        <v>993</v>
      </c>
      <c r="F16" s="6"/>
      <c r="G16" s="4"/>
      <c r="H16" s="4"/>
      <c r="I16" t="s">
        <v>947</v>
      </c>
      <c r="J16" s="15" t="s">
        <v>1002</v>
      </c>
      <c r="K16" t="s">
        <v>1003</v>
      </c>
      <c r="N16">
        <f t="shared" si="0"/>
        <v>0</v>
      </c>
      <c r="O16" s="6" t="s">
        <v>1001</v>
      </c>
      <c r="P16" s="16">
        <f>AU16/U16*100</f>
        <v>34.301745635910223</v>
      </c>
      <c r="Q16" s="16">
        <f>(AS16+AT16)/U16*100</f>
        <v>7.0573566084788029</v>
      </c>
      <c r="R16" s="17">
        <f>AR16/U16*100</f>
        <v>13.927680798004987</v>
      </c>
      <c r="S16" s="16">
        <f>AV16/U16*100</f>
        <v>44.713216957605987</v>
      </c>
      <c r="U16" s="22">
        <f>SUM(AR16:AV16)</f>
        <v>80.2</v>
      </c>
      <c r="AR16" s="22">
        <v>11.17</v>
      </c>
      <c r="AS16" s="22">
        <v>3.57</v>
      </c>
      <c r="AT16" s="22">
        <v>2.09</v>
      </c>
      <c r="AU16" s="22">
        <v>27.51</v>
      </c>
      <c r="AV16" s="22">
        <v>35.86</v>
      </c>
    </row>
    <row r="17" spans="1:89" x14ac:dyDescent="0.2">
      <c r="A17" t="s">
        <v>842</v>
      </c>
      <c r="B17" s="4"/>
      <c r="C17" t="s">
        <v>992</v>
      </c>
      <c r="E17" s="5" t="s">
        <v>993</v>
      </c>
      <c r="F17" s="6"/>
      <c r="G17" s="4"/>
      <c r="H17" s="4"/>
      <c r="I17" t="s">
        <v>947</v>
      </c>
      <c r="J17" s="15" t="s">
        <v>1004</v>
      </c>
      <c r="K17" t="s">
        <v>1005</v>
      </c>
      <c r="N17">
        <f t="shared" si="0"/>
        <v>0</v>
      </c>
      <c r="O17" s="6" t="s">
        <v>1001</v>
      </c>
      <c r="P17" s="16">
        <f>AU17/U17*100</f>
        <v>48.906964921199787</v>
      </c>
      <c r="Q17" s="16">
        <f>(AS17+AT17)/U17*100</f>
        <v>6.5963396034570412</v>
      </c>
      <c r="R17" s="17">
        <f>AR17/U17*100</f>
        <v>4.3721403152008129</v>
      </c>
      <c r="S17" s="16">
        <f>AV17/U17*100</f>
        <v>40.124555160142343</v>
      </c>
      <c r="U17" s="22">
        <f>SUM(AR17:AV17)</f>
        <v>78.680000000000007</v>
      </c>
      <c r="AR17" s="22">
        <v>3.44</v>
      </c>
      <c r="AS17" s="22">
        <v>3.95</v>
      </c>
      <c r="AT17" s="22">
        <v>1.24</v>
      </c>
      <c r="AU17" s="22">
        <v>38.479999999999997</v>
      </c>
      <c r="AV17" s="22">
        <v>31.57</v>
      </c>
    </row>
    <row r="18" spans="1:89" x14ac:dyDescent="0.2">
      <c r="A18" t="s">
        <v>1272</v>
      </c>
      <c r="B18" t="s">
        <v>915</v>
      </c>
      <c r="C18" s="4" t="s">
        <v>1009</v>
      </c>
      <c r="D18" s="4" t="s">
        <v>917</v>
      </c>
      <c r="E18" s="5" t="s">
        <v>1010</v>
      </c>
      <c r="F18" s="6"/>
      <c r="G18" s="4"/>
      <c r="H18" s="4"/>
      <c r="I18" s="7" t="s">
        <v>1011</v>
      </c>
      <c r="J18" s="15" t="s">
        <v>1012</v>
      </c>
      <c r="K18" t="s">
        <v>657</v>
      </c>
      <c r="N18">
        <f>IF(OR(O18="Conifers",O18="Broadleaves"),1,0)</f>
        <v>1</v>
      </c>
      <c r="O18" s="6" t="s">
        <v>0</v>
      </c>
      <c r="P18" s="17">
        <f t="shared" ref="P18:P23" si="5">CF18/U18*100</f>
        <v>38.6013986013986</v>
      </c>
      <c r="Q18" s="17">
        <f t="shared" ref="Q18:Q23" si="6">CE18/U18*100</f>
        <v>35.964035964035965</v>
      </c>
      <c r="R18" s="17"/>
      <c r="S18" s="17">
        <f t="shared" ref="S18:S23" si="7">CG18/U18*100</f>
        <v>25.434565434565432</v>
      </c>
      <c r="U18" s="22">
        <f t="shared" ref="U18:U23" si="8">SUM(CE18:CG18)</f>
        <v>1001</v>
      </c>
      <c r="CE18" s="22">
        <v>360</v>
      </c>
      <c r="CF18" s="22">
        <v>386.4</v>
      </c>
      <c r="CG18" s="22">
        <v>254.6</v>
      </c>
    </row>
    <row r="19" spans="1:89" x14ac:dyDescent="0.2">
      <c r="A19" t="s">
        <v>841</v>
      </c>
      <c r="B19" t="s">
        <v>915</v>
      </c>
      <c r="C19" s="4" t="s">
        <v>1013</v>
      </c>
      <c r="D19" s="4" t="s">
        <v>917</v>
      </c>
      <c r="E19" s="5" t="s">
        <v>1014</v>
      </c>
      <c r="F19" s="6"/>
      <c r="G19" s="4"/>
      <c r="H19" s="4"/>
      <c r="I19" s="7" t="s">
        <v>1015</v>
      </c>
      <c r="J19" s="15" t="s">
        <v>937</v>
      </c>
      <c r="K19" t="s">
        <v>938</v>
      </c>
      <c r="N19">
        <f t="shared" si="0"/>
        <v>1</v>
      </c>
      <c r="O19" s="6" t="s">
        <v>0</v>
      </c>
      <c r="P19" s="17">
        <f t="shared" si="5"/>
        <v>56.27562756275627</v>
      </c>
      <c r="Q19" s="17">
        <f t="shared" si="6"/>
        <v>10.59105910591059</v>
      </c>
      <c r="R19" s="17"/>
      <c r="S19" s="17">
        <f t="shared" si="7"/>
        <v>33.133313331333127</v>
      </c>
      <c r="U19" s="22">
        <f t="shared" si="8"/>
        <v>99.990000000000009</v>
      </c>
      <c r="CE19" s="22">
        <v>10.59</v>
      </c>
      <c r="CF19" s="22">
        <v>56.27</v>
      </c>
      <c r="CG19" s="22">
        <v>33.130000000000003</v>
      </c>
    </row>
    <row r="20" spans="1:89" x14ac:dyDescent="0.2">
      <c r="A20" t="s">
        <v>841</v>
      </c>
      <c r="B20" t="s">
        <v>915</v>
      </c>
      <c r="C20" s="4" t="s">
        <v>1013</v>
      </c>
      <c r="D20" s="4" t="s">
        <v>917</v>
      </c>
      <c r="E20" s="5" t="s">
        <v>1014</v>
      </c>
      <c r="F20" s="6"/>
      <c r="G20" s="4"/>
      <c r="H20" s="4"/>
      <c r="I20" s="7" t="s">
        <v>1016</v>
      </c>
      <c r="J20" s="15" t="s">
        <v>937</v>
      </c>
      <c r="K20" t="s">
        <v>938</v>
      </c>
      <c r="N20">
        <f t="shared" si="0"/>
        <v>1</v>
      </c>
      <c r="O20" s="6" t="s">
        <v>0</v>
      </c>
      <c r="P20" s="17">
        <f t="shared" si="5"/>
        <v>49.694969496949689</v>
      </c>
      <c r="Q20" s="17">
        <f t="shared" si="6"/>
        <v>7.490749074907491</v>
      </c>
      <c r="R20" s="17"/>
      <c r="S20" s="17">
        <f t="shared" si="7"/>
        <v>42.814281428142813</v>
      </c>
      <c r="U20" s="22">
        <f t="shared" si="8"/>
        <v>99.990000000000009</v>
      </c>
      <c r="CE20" s="22">
        <v>7.49</v>
      </c>
      <c r="CF20" s="22">
        <v>49.69</v>
      </c>
      <c r="CG20" s="22">
        <v>42.81</v>
      </c>
    </row>
    <row r="21" spans="1:89" x14ac:dyDescent="0.2">
      <c r="A21" t="s">
        <v>841</v>
      </c>
      <c r="B21" t="s">
        <v>915</v>
      </c>
      <c r="C21" s="4" t="s">
        <v>1013</v>
      </c>
      <c r="D21" s="4" t="s">
        <v>917</v>
      </c>
      <c r="E21" s="5" t="s">
        <v>1014</v>
      </c>
      <c r="F21" s="6"/>
      <c r="G21" s="4"/>
      <c r="H21" s="4"/>
      <c r="I21" s="7" t="s">
        <v>1017</v>
      </c>
      <c r="J21" s="15" t="s">
        <v>937</v>
      </c>
      <c r="K21" t="s">
        <v>938</v>
      </c>
      <c r="N21">
        <f t="shared" si="0"/>
        <v>1</v>
      </c>
      <c r="O21" s="6" t="s">
        <v>0</v>
      </c>
      <c r="P21" s="17">
        <f t="shared" si="5"/>
        <v>47.665233476652332</v>
      </c>
      <c r="Q21" s="17">
        <f t="shared" si="6"/>
        <v>10.778922107789219</v>
      </c>
      <c r="R21" s="17"/>
      <c r="S21" s="17">
        <f t="shared" si="7"/>
        <v>41.555844415558447</v>
      </c>
      <c r="U21" s="22">
        <f t="shared" si="8"/>
        <v>100.01</v>
      </c>
      <c r="CE21" s="22">
        <v>10.78</v>
      </c>
      <c r="CF21" s="22">
        <v>47.67</v>
      </c>
      <c r="CG21" s="22">
        <v>41.56</v>
      </c>
    </row>
    <row r="22" spans="1:89" x14ac:dyDescent="0.2">
      <c r="A22" t="s">
        <v>841</v>
      </c>
      <c r="B22" t="s">
        <v>915</v>
      </c>
      <c r="C22" s="4" t="s">
        <v>1013</v>
      </c>
      <c r="D22" s="4" t="s">
        <v>917</v>
      </c>
      <c r="E22" s="5" t="s">
        <v>1014</v>
      </c>
      <c r="F22" s="6"/>
      <c r="G22" s="4"/>
      <c r="H22" s="4"/>
      <c r="I22" s="7" t="s">
        <v>1018</v>
      </c>
      <c r="J22" s="15" t="s">
        <v>937</v>
      </c>
      <c r="K22" t="s">
        <v>938</v>
      </c>
      <c r="N22">
        <f t="shared" si="0"/>
        <v>1</v>
      </c>
      <c r="O22" s="6" t="s">
        <v>0</v>
      </c>
      <c r="P22" s="17">
        <f t="shared" si="5"/>
        <v>51.240248049609924</v>
      </c>
      <c r="Q22" s="17">
        <f t="shared" si="6"/>
        <v>12.532506501300261</v>
      </c>
      <c r="R22" s="17"/>
      <c r="S22" s="17">
        <f t="shared" si="7"/>
        <v>36.227245449089821</v>
      </c>
      <c r="U22" s="22">
        <f t="shared" si="8"/>
        <v>99.97999999999999</v>
      </c>
      <c r="CE22" s="22">
        <v>12.53</v>
      </c>
      <c r="CF22" s="22">
        <v>51.23</v>
      </c>
      <c r="CG22" s="22">
        <v>36.22</v>
      </c>
    </row>
    <row r="23" spans="1:89" x14ac:dyDescent="0.2">
      <c r="A23" t="s">
        <v>1272</v>
      </c>
      <c r="B23" t="s">
        <v>915</v>
      </c>
      <c r="C23" s="4" t="s">
        <v>1013</v>
      </c>
      <c r="D23" s="4" t="s">
        <v>917</v>
      </c>
      <c r="E23" s="5" t="s">
        <v>1014</v>
      </c>
      <c r="F23" s="6"/>
      <c r="G23" s="4"/>
      <c r="H23" s="4"/>
      <c r="I23" s="7" t="s">
        <v>1019</v>
      </c>
      <c r="J23" s="15" t="s">
        <v>937</v>
      </c>
      <c r="K23" t="s">
        <v>938</v>
      </c>
      <c r="N23">
        <f t="shared" si="0"/>
        <v>1</v>
      </c>
      <c r="O23" s="6" t="s">
        <v>0</v>
      </c>
      <c r="P23" s="17">
        <f t="shared" si="5"/>
        <v>56.3</v>
      </c>
      <c r="Q23" s="17">
        <f t="shared" si="6"/>
        <v>9.7100000000000009</v>
      </c>
      <c r="R23" s="17"/>
      <c r="S23" s="17">
        <f t="shared" si="7"/>
        <v>33.99</v>
      </c>
      <c r="U23" s="22">
        <f t="shared" si="8"/>
        <v>100</v>
      </c>
      <c r="CE23" s="22">
        <v>9.7100000000000009</v>
      </c>
      <c r="CF23" s="22">
        <v>56.3</v>
      </c>
      <c r="CG23" s="22">
        <v>33.99</v>
      </c>
    </row>
    <row r="24" spans="1:89" x14ac:dyDescent="0.2">
      <c r="A24" t="s">
        <v>841</v>
      </c>
      <c r="B24" t="s">
        <v>915</v>
      </c>
      <c r="C24" s="4" t="s">
        <v>1037</v>
      </c>
      <c r="D24" s="4" t="s">
        <v>917</v>
      </c>
      <c r="E24" s="5" t="s">
        <v>1038</v>
      </c>
      <c r="F24" s="6"/>
      <c r="G24" s="4"/>
      <c r="H24" s="4"/>
      <c r="I24" s="7" t="s">
        <v>947</v>
      </c>
      <c r="J24" s="8" t="s">
        <v>1039</v>
      </c>
      <c r="K24" t="s">
        <v>1040</v>
      </c>
      <c r="N24">
        <f t="shared" si="0"/>
        <v>1</v>
      </c>
      <c r="O24" s="6" t="s">
        <v>0</v>
      </c>
      <c r="P24" s="17">
        <f>CI24/U24*100</f>
        <v>29.531979311214833</v>
      </c>
      <c r="Q24" s="17">
        <f>CJ24/U24*100</f>
        <v>8.5908918884824015</v>
      </c>
      <c r="R24" s="17">
        <f>CK24/U24*100</f>
        <v>7.0392330011353605</v>
      </c>
      <c r="S24" s="17">
        <f>CH24/U24*100</f>
        <v>54.837895799167399</v>
      </c>
      <c r="U24" s="22">
        <f>SUM(CH24:CK24)</f>
        <v>79.27</v>
      </c>
      <c r="Z24" s="22" t="s">
        <v>1041</v>
      </c>
      <c r="AA24" s="22" t="s">
        <v>1042</v>
      </c>
      <c r="AB24" s="22" t="s">
        <v>1043</v>
      </c>
      <c r="AC24" s="22" t="s">
        <v>1044</v>
      </c>
      <c r="CH24" s="22">
        <v>43.47</v>
      </c>
      <c r="CI24" s="22">
        <v>23.41</v>
      </c>
      <c r="CJ24" s="22">
        <v>6.81</v>
      </c>
      <c r="CK24" s="22">
        <v>5.58</v>
      </c>
    </row>
    <row r="25" spans="1:89" x14ac:dyDescent="0.2">
      <c r="A25" t="s">
        <v>841</v>
      </c>
      <c r="B25" t="s">
        <v>915</v>
      </c>
      <c r="C25" s="4" t="s">
        <v>1051</v>
      </c>
      <c r="D25" s="4" t="s">
        <v>917</v>
      </c>
      <c r="E25" s="5" t="s">
        <v>1052</v>
      </c>
      <c r="F25" s="6"/>
      <c r="G25" s="4"/>
      <c r="H25" s="4"/>
      <c r="I25" s="7" t="s">
        <v>1053</v>
      </c>
      <c r="J25" s="8" t="s">
        <v>1054</v>
      </c>
      <c r="N25">
        <f t="shared" si="0"/>
        <v>1</v>
      </c>
      <c r="O25" s="6" t="s">
        <v>31</v>
      </c>
      <c r="P25" s="16">
        <f t="shared" ref="P25:P51" si="9">(X25+W25)/U25*100</f>
        <v>39.133913391339128</v>
      </c>
      <c r="Q25" s="16">
        <f t="shared" ref="Q25:Q51" si="10">V25/U25*100</f>
        <v>28.022802280228021</v>
      </c>
      <c r="R25" s="17"/>
      <c r="S25" s="16">
        <f t="shared" ref="S25:S51" si="11">Y25/U25*100</f>
        <v>32.843284328432844</v>
      </c>
      <c r="U25" s="22">
        <f t="shared" ref="U25:U51" si="12">SUM(V25:Y25)</f>
        <v>999.9</v>
      </c>
      <c r="V25" s="22">
        <v>280.2</v>
      </c>
      <c r="W25" s="22">
        <v>164.2</v>
      </c>
      <c r="X25" s="22">
        <v>227.1</v>
      </c>
      <c r="Y25" s="22">
        <v>328.4</v>
      </c>
    </row>
    <row r="26" spans="1:89" x14ac:dyDescent="0.2">
      <c r="A26" t="s">
        <v>841</v>
      </c>
      <c r="B26" t="s">
        <v>915</v>
      </c>
      <c r="C26" s="4" t="s">
        <v>1051</v>
      </c>
      <c r="D26" s="4" t="s">
        <v>917</v>
      </c>
      <c r="E26" s="5" t="s">
        <v>1052</v>
      </c>
      <c r="F26" s="6"/>
      <c r="G26" s="4"/>
      <c r="H26" s="4"/>
      <c r="I26" s="7" t="s">
        <v>1053</v>
      </c>
      <c r="J26" s="15" t="s">
        <v>1055</v>
      </c>
      <c r="K26" t="s">
        <v>1056</v>
      </c>
      <c r="N26">
        <f t="shared" si="0"/>
        <v>1</v>
      </c>
      <c r="O26" s="6" t="s">
        <v>31</v>
      </c>
      <c r="P26" s="16">
        <f t="shared" si="9"/>
        <v>46.24</v>
      </c>
      <c r="Q26" s="16">
        <f t="shared" si="10"/>
        <v>35.17</v>
      </c>
      <c r="R26" s="17"/>
      <c r="S26" s="16">
        <f t="shared" si="11"/>
        <v>18.590000000000003</v>
      </c>
      <c r="U26" s="22">
        <f t="shared" si="12"/>
        <v>999.99999999999989</v>
      </c>
      <c r="V26" s="22">
        <v>351.7</v>
      </c>
      <c r="W26" s="22">
        <v>229.6</v>
      </c>
      <c r="X26" s="22">
        <v>232.8</v>
      </c>
      <c r="Y26" s="22">
        <v>185.9</v>
      </c>
    </row>
    <row r="27" spans="1:89" x14ac:dyDescent="0.2">
      <c r="A27" t="s">
        <v>841</v>
      </c>
      <c r="B27" t="s">
        <v>915</v>
      </c>
      <c r="C27" s="4" t="s">
        <v>1051</v>
      </c>
      <c r="D27" s="4" t="s">
        <v>917</v>
      </c>
      <c r="E27" s="5" t="s">
        <v>1052</v>
      </c>
      <c r="F27" s="6"/>
      <c r="G27" s="4"/>
      <c r="H27" s="4"/>
      <c r="I27" s="7" t="s">
        <v>1053</v>
      </c>
      <c r="J27" s="15" t="s">
        <v>1057</v>
      </c>
      <c r="K27" t="s">
        <v>1058</v>
      </c>
      <c r="N27">
        <f t="shared" si="0"/>
        <v>1</v>
      </c>
      <c r="O27" s="6" t="s">
        <v>31</v>
      </c>
      <c r="P27" s="16">
        <f t="shared" si="9"/>
        <v>36.85</v>
      </c>
      <c r="Q27" s="16">
        <f t="shared" si="10"/>
        <v>47.54</v>
      </c>
      <c r="R27" s="17"/>
      <c r="S27" s="16">
        <f t="shared" si="11"/>
        <v>15.61</v>
      </c>
      <c r="U27" s="22">
        <f t="shared" si="12"/>
        <v>1000</v>
      </c>
      <c r="V27" s="22">
        <v>475.4</v>
      </c>
      <c r="W27" s="22">
        <v>186.5</v>
      </c>
      <c r="X27" s="22">
        <v>182</v>
      </c>
      <c r="Y27" s="22">
        <v>156.1</v>
      </c>
    </row>
    <row r="28" spans="1:89" x14ac:dyDescent="0.2">
      <c r="A28" t="s">
        <v>841</v>
      </c>
      <c r="B28" t="s">
        <v>915</v>
      </c>
      <c r="C28" s="4" t="s">
        <v>1051</v>
      </c>
      <c r="D28" s="4" t="s">
        <v>917</v>
      </c>
      <c r="E28" s="5" t="s">
        <v>1052</v>
      </c>
      <c r="F28" s="6"/>
      <c r="G28" s="4"/>
      <c r="H28" s="4"/>
      <c r="I28" s="7" t="s">
        <v>1053</v>
      </c>
      <c r="J28" s="15" t="s">
        <v>1059</v>
      </c>
      <c r="K28" t="s">
        <v>1060</v>
      </c>
      <c r="N28">
        <f t="shared" si="0"/>
        <v>1</v>
      </c>
      <c r="O28" s="6" t="s">
        <v>31</v>
      </c>
      <c r="P28" s="16">
        <f t="shared" si="9"/>
        <v>42.069999999999993</v>
      </c>
      <c r="Q28" s="16">
        <f t="shared" si="10"/>
        <v>46.400000000000006</v>
      </c>
      <c r="R28" s="17"/>
      <c r="S28" s="16">
        <f t="shared" si="11"/>
        <v>11.53</v>
      </c>
      <c r="U28" s="22">
        <f t="shared" si="12"/>
        <v>1000</v>
      </c>
      <c r="V28" s="22">
        <v>464</v>
      </c>
      <c r="W28" s="22">
        <v>210.2</v>
      </c>
      <c r="X28" s="22">
        <v>210.5</v>
      </c>
      <c r="Y28" s="22">
        <v>115.3</v>
      </c>
    </row>
    <row r="29" spans="1:89" x14ac:dyDescent="0.2">
      <c r="A29" t="s">
        <v>841</v>
      </c>
      <c r="B29" t="s">
        <v>915</v>
      </c>
      <c r="C29" s="4" t="s">
        <v>1051</v>
      </c>
      <c r="D29" s="4" t="s">
        <v>917</v>
      </c>
      <c r="E29" s="5" t="s">
        <v>1052</v>
      </c>
      <c r="F29" s="6"/>
      <c r="G29" s="4"/>
      <c r="H29" s="4"/>
      <c r="I29" s="7" t="s">
        <v>1053</v>
      </c>
      <c r="J29" s="15" t="s">
        <v>1061</v>
      </c>
      <c r="K29" t="s">
        <v>1062</v>
      </c>
      <c r="N29">
        <f t="shared" si="0"/>
        <v>1</v>
      </c>
      <c r="O29" s="6" t="s">
        <v>0</v>
      </c>
      <c r="P29" s="16">
        <f t="shared" si="9"/>
        <v>40.695930406959306</v>
      </c>
      <c r="Q29" s="16">
        <f t="shared" si="10"/>
        <v>27.077292270772922</v>
      </c>
      <c r="R29" s="17"/>
      <c r="S29" s="16">
        <f t="shared" si="11"/>
        <v>32.226777322267779</v>
      </c>
      <c r="U29" s="22">
        <f t="shared" si="12"/>
        <v>1000.0999999999999</v>
      </c>
      <c r="V29" s="22">
        <v>270.8</v>
      </c>
      <c r="W29" s="22">
        <v>143.6</v>
      </c>
      <c r="X29" s="22">
        <v>263.39999999999998</v>
      </c>
      <c r="Y29" s="22">
        <v>322.3</v>
      </c>
    </row>
    <row r="30" spans="1:89" x14ac:dyDescent="0.2">
      <c r="A30" t="s">
        <v>841</v>
      </c>
      <c r="B30" t="s">
        <v>915</v>
      </c>
      <c r="C30" s="4" t="s">
        <v>1051</v>
      </c>
      <c r="D30" s="4" t="s">
        <v>917</v>
      </c>
      <c r="E30" s="5" t="s">
        <v>1052</v>
      </c>
      <c r="F30" s="6"/>
      <c r="G30" s="4"/>
      <c r="H30" s="4"/>
      <c r="I30" s="7" t="s">
        <v>1053</v>
      </c>
      <c r="J30" s="15" t="s">
        <v>933</v>
      </c>
      <c r="K30" t="s">
        <v>934</v>
      </c>
      <c r="N30">
        <f t="shared" si="0"/>
        <v>1</v>
      </c>
      <c r="O30" s="6" t="s">
        <v>0</v>
      </c>
      <c r="P30" s="16">
        <f t="shared" si="9"/>
        <v>44.74</v>
      </c>
      <c r="Q30" s="16">
        <f t="shared" si="10"/>
        <v>24.72</v>
      </c>
      <c r="R30" s="17"/>
      <c r="S30" s="16">
        <f t="shared" si="11"/>
        <v>30.54</v>
      </c>
      <c r="U30" s="22">
        <f t="shared" si="12"/>
        <v>1000</v>
      </c>
      <c r="V30" s="22">
        <v>247.2</v>
      </c>
      <c r="W30" s="22">
        <v>178.3</v>
      </c>
      <c r="X30" s="22">
        <v>269.10000000000002</v>
      </c>
      <c r="Y30" s="22">
        <v>305.39999999999998</v>
      </c>
    </row>
    <row r="31" spans="1:89" x14ac:dyDescent="0.2">
      <c r="A31" t="s">
        <v>841</v>
      </c>
      <c r="B31" t="s">
        <v>915</v>
      </c>
      <c r="C31" s="4" t="s">
        <v>1051</v>
      </c>
      <c r="D31" s="4" t="s">
        <v>917</v>
      </c>
      <c r="E31" s="5" t="s">
        <v>1052</v>
      </c>
      <c r="F31" s="6"/>
      <c r="G31" s="4"/>
      <c r="H31" s="4"/>
      <c r="I31" s="7" t="s">
        <v>1053</v>
      </c>
      <c r="J31" t="s">
        <v>1063</v>
      </c>
      <c r="N31">
        <f t="shared" si="0"/>
        <v>1</v>
      </c>
      <c r="O31" s="6" t="s">
        <v>0</v>
      </c>
      <c r="P31" s="16">
        <f t="shared" si="9"/>
        <v>39.589999999999996</v>
      </c>
      <c r="Q31" s="16">
        <f t="shared" si="10"/>
        <v>28.27</v>
      </c>
      <c r="R31" s="17"/>
      <c r="S31" s="16">
        <f t="shared" si="11"/>
        <v>32.139999999999993</v>
      </c>
      <c r="U31" s="22">
        <f t="shared" si="12"/>
        <v>1000</v>
      </c>
      <c r="V31" s="22">
        <v>282.7</v>
      </c>
      <c r="W31" s="22">
        <v>153.4</v>
      </c>
      <c r="X31" s="22">
        <v>242.5</v>
      </c>
      <c r="Y31" s="22">
        <v>321.39999999999998</v>
      </c>
    </row>
    <row r="32" spans="1:89" x14ac:dyDescent="0.2">
      <c r="A32" t="s">
        <v>841</v>
      </c>
      <c r="B32" t="s">
        <v>915</v>
      </c>
      <c r="C32" s="4" t="s">
        <v>1051</v>
      </c>
      <c r="D32" s="4" t="s">
        <v>917</v>
      </c>
      <c r="E32" s="5" t="s">
        <v>1052</v>
      </c>
      <c r="F32" s="6"/>
      <c r="G32" s="4"/>
      <c r="H32" s="4"/>
      <c r="I32" s="7" t="s">
        <v>1053</v>
      </c>
      <c r="J32" s="15" t="s">
        <v>1064</v>
      </c>
      <c r="K32" t="s">
        <v>1065</v>
      </c>
      <c r="N32">
        <f t="shared" si="0"/>
        <v>1</v>
      </c>
      <c r="O32" s="6" t="s">
        <v>31</v>
      </c>
      <c r="P32" s="16">
        <f t="shared" si="9"/>
        <v>51.45000000000001</v>
      </c>
      <c r="Q32" s="16">
        <f t="shared" si="10"/>
        <v>23.810000000000002</v>
      </c>
      <c r="R32" s="17"/>
      <c r="S32" s="16">
        <f t="shared" si="11"/>
        <v>24.740000000000002</v>
      </c>
      <c r="U32" s="22">
        <f t="shared" si="12"/>
        <v>999.99999999999989</v>
      </c>
      <c r="V32" s="22">
        <v>238.1</v>
      </c>
      <c r="W32" s="22">
        <v>191.8</v>
      </c>
      <c r="X32" s="22">
        <v>322.7</v>
      </c>
      <c r="Y32" s="22">
        <v>247.4</v>
      </c>
    </row>
    <row r="33" spans="1:25" x14ac:dyDescent="0.2">
      <c r="A33" t="s">
        <v>841</v>
      </c>
      <c r="B33" t="s">
        <v>915</v>
      </c>
      <c r="C33" s="4" t="s">
        <v>1051</v>
      </c>
      <c r="D33" s="4" t="s">
        <v>917</v>
      </c>
      <c r="E33" s="5" t="s">
        <v>1052</v>
      </c>
      <c r="F33" s="6"/>
      <c r="G33" s="4"/>
      <c r="H33" s="4"/>
      <c r="I33" s="7" t="s">
        <v>1053</v>
      </c>
      <c r="J33" s="15" t="s">
        <v>1066</v>
      </c>
      <c r="K33" t="s">
        <v>1067</v>
      </c>
      <c r="N33">
        <f t="shared" si="0"/>
        <v>1</v>
      </c>
      <c r="O33" s="6" t="s">
        <v>31</v>
      </c>
      <c r="P33" s="16">
        <f t="shared" si="9"/>
        <v>41.559999999999995</v>
      </c>
      <c r="Q33" s="16">
        <f t="shared" si="10"/>
        <v>38.029999999999994</v>
      </c>
      <c r="R33" s="17"/>
      <c r="S33" s="16">
        <f t="shared" si="11"/>
        <v>20.409999999999997</v>
      </c>
      <c r="U33" s="22">
        <f t="shared" si="12"/>
        <v>1000.0000000000001</v>
      </c>
      <c r="V33" s="22">
        <v>380.3</v>
      </c>
      <c r="W33" s="22">
        <v>182.9</v>
      </c>
      <c r="X33" s="22">
        <v>232.7</v>
      </c>
      <c r="Y33" s="22">
        <v>204.1</v>
      </c>
    </row>
    <row r="34" spans="1:25" x14ac:dyDescent="0.2">
      <c r="A34" t="s">
        <v>841</v>
      </c>
      <c r="B34" t="s">
        <v>915</v>
      </c>
      <c r="C34" s="4" t="s">
        <v>1051</v>
      </c>
      <c r="D34" s="4" t="s">
        <v>917</v>
      </c>
      <c r="E34" s="5" t="s">
        <v>1052</v>
      </c>
      <c r="F34" s="6"/>
      <c r="G34" s="4"/>
      <c r="H34" s="4"/>
      <c r="I34" s="7" t="s">
        <v>1053</v>
      </c>
      <c r="J34" t="s">
        <v>942</v>
      </c>
      <c r="K34" t="s">
        <v>943</v>
      </c>
      <c r="N34">
        <f t="shared" ref="N34:N65" si="13">IF(OR(O34="Conifers",O34="Broadleaves"),1,0)</f>
        <v>1</v>
      </c>
      <c r="O34" s="6" t="s">
        <v>31</v>
      </c>
      <c r="P34" s="16">
        <f t="shared" si="9"/>
        <v>50.3</v>
      </c>
      <c r="Q34" s="16">
        <f t="shared" si="10"/>
        <v>29.14</v>
      </c>
      <c r="R34" s="17"/>
      <c r="S34" s="16">
        <f t="shared" si="11"/>
        <v>20.560000000000002</v>
      </c>
      <c r="U34" s="22">
        <f t="shared" si="12"/>
        <v>1000</v>
      </c>
      <c r="V34" s="22">
        <v>291.39999999999998</v>
      </c>
      <c r="W34" s="22">
        <v>214</v>
      </c>
      <c r="X34" s="22">
        <v>289</v>
      </c>
      <c r="Y34" s="22">
        <v>205.6</v>
      </c>
    </row>
    <row r="35" spans="1:25" x14ac:dyDescent="0.2">
      <c r="A35" t="s">
        <v>842</v>
      </c>
      <c r="B35" s="4"/>
      <c r="C35" s="4" t="s">
        <v>1051</v>
      </c>
      <c r="D35" s="4"/>
      <c r="E35" s="5" t="s">
        <v>1052</v>
      </c>
      <c r="F35" s="6"/>
      <c r="G35" s="4"/>
      <c r="H35" s="4"/>
      <c r="I35" s="4" t="s">
        <v>1053</v>
      </c>
      <c r="J35" s="15" t="s">
        <v>1068</v>
      </c>
      <c r="N35">
        <f t="shared" si="13"/>
        <v>0</v>
      </c>
      <c r="O35" s="6" t="s">
        <v>996</v>
      </c>
      <c r="P35" s="16">
        <f t="shared" si="9"/>
        <v>52.27935996779712</v>
      </c>
      <c r="Q35" s="16">
        <f t="shared" si="10"/>
        <v>33.239408272114318</v>
      </c>
      <c r="R35" s="17"/>
      <c r="S35" s="16">
        <f t="shared" si="11"/>
        <v>14.481231760088559</v>
      </c>
      <c r="U35" s="22">
        <f t="shared" si="12"/>
        <v>993.7</v>
      </c>
      <c r="V35" s="22">
        <v>330.3</v>
      </c>
      <c r="W35" s="22">
        <v>295.10000000000002</v>
      </c>
      <c r="X35" s="22">
        <v>224.4</v>
      </c>
      <c r="Y35" s="22">
        <v>143.9</v>
      </c>
    </row>
    <row r="36" spans="1:25" x14ac:dyDescent="0.2">
      <c r="A36" t="s">
        <v>842</v>
      </c>
      <c r="B36" s="4"/>
      <c r="C36" s="4" t="s">
        <v>1051</v>
      </c>
      <c r="D36" s="4"/>
      <c r="E36" s="5" t="s">
        <v>1052</v>
      </c>
      <c r="F36" s="6"/>
      <c r="G36" s="4"/>
      <c r="H36" s="4"/>
      <c r="I36" s="4" t="s">
        <v>1053</v>
      </c>
      <c r="J36" s="15" t="s">
        <v>1069</v>
      </c>
      <c r="K36" t="s">
        <v>1070</v>
      </c>
      <c r="N36">
        <f t="shared" si="13"/>
        <v>0</v>
      </c>
      <c r="O36" s="6" t="s">
        <v>996</v>
      </c>
      <c r="P36" s="16">
        <f t="shared" si="9"/>
        <v>47.784142297256558</v>
      </c>
      <c r="Q36" s="16">
        <f t="shared" si="10"/>
        <v>36.86061702341474</v>
      </c>
      <c r="R36" s="17"/>
      <c r="S36" s="16">
        <f t="shared" si="11"/>
        <v>15.355240679328713</v>
      </c>
      <c r="U36" s="22">
        <f t="shared" si="12"/>
        <v>995.09999999999991</v>
      </c>
      <c r="V36" s="22">
        <v>366.8</v>
      </c>
      <c r="W36" s="22">
        <v>266.5</v>
      </c>
      <c r="X36" s="22">
        <v>209</v>
      </c>
      <c r="Y36" s="22">
        <v>152.80000000000001</v>
      </c>
    </row>
    <row r="37" spans="1:25" x14ac:dyDescent="0.2">
      <c r="A37" t="s">
        <v>842</v>
      </c>
      <c r="B37" s="4"/>
      <c r="C37" s="4" t="s">
        <v>1051</v>
      </c>
      <c r="D37" s="4"/>
      <c r="E37" s="5" t="s">
        <v>1052</v>
      </c>
      <c r="F37" s="6"/>
      <c r="G37" s="4"/>
      <c r="H37" s="4"/>
      <c r="I37" s="4" t="s">
        <v>1053</v>
      </c>
      <c r="J37" s="15" t="s">
        <v>1071</v>
      </c>
      <c r="K37" t="s">
        <v>1072</v>
      </c>
      <c r="N37">
        <f t="shared" si="13"/>
        <v>0</v>
      </c>
      <c r="O37" s="6" t="s">
        <v>996</v>
      </c>
      <c r="P37" s="16">
        <f t="shared" si="9"/>
        <v>47.637148140538329</v>
      </c>
      <c r="Q37" s="16">
        <f t="shared" si="10"/>
        <v>33.192931990959529</v>
      </c>
      <c r="R37" s="17"/>
      <c r="S37" s="16">
        <f t="shared" si="11"/>
        <v>19.169919868502159</v>
      </c>
      <c r="U37" s="22">
        <f t="shared" si="12"/>
        <v>973.4</v>
      </c>
      <c r="V37" s="22">
        <v>323.10000000000002</v>
      </c>
      <c r="W37" s="22">
        <v>252.9</v>
      </c>
      <c r="X37" s="22">
        <v>210.8</v>
      </c>
      <c r="Y37" s="22">
        <v>186.6</v>
      </c>
    </row>
    <row r="38" spans="1:25" x14ac:dyDescent="0.2">
      <c r="A38" t="s">
        <v>842</v>
      </c>
      <c r="B38" s="4"/>
      <c r="C38" s="4" t="s">
        <v>1051</v>
      </c>
      <c r="D38" s="4"/>
      <c r="E38" s="5" t="s">
        <v>1052</v>
      </c>
      <c r="F38" s="6"/>
      <c r="G38" s="4"/>
      <c r="H38" s="4"/>
      <c r="I38" s="4" t="s">
        <v>1053</v>
      </c>
      <c r="J38" s="15" t="s">
        <v>1073</v>
      </c>
      <c r="K38" t="s">
        <v>1074</v>
      </c>
      <c r="N38">
        <f t="shared" si="13"/>
        <v>0</v>
      </c>
      <c r="O38" s="6" t="s">
        <v>996</v>
      </c>
      <c r="P38" s="16">
        <f t="shared" si="9"/>
        <v>56.193508627773227</v>
      </c>
      <c r="Q38" s="16">
        <f t="shared" si="10"/>
        <v>32.251437962202139</v>
      </c>
      <c r="R38" s="17"/>
      <c r="S38" s="16">
        <f t="shared" si="11"/>
        <v>11.555053410024652</v>
      </c>
      <c r="U38" s="22">
        <f t="shared" si="12"/>
        <v>973.59999999999991</v>
      </c>
      <c r="V38" s="22">
        <v>314</v>
      </c>
      <c r="W38" s="22">
        <v>319.3</v>
      </c>
      <c r="X38" s="22">
        <v>227.8</v>
      </c>
      <c r="Y38" s="22">
        <v>112.5</v>
      </c>
    </row>
    <row r="39" spans="1:25" x14ac:dyDescent="0.2">
      <c r="A39" t="s">
        <v>842</v>
      </c>
      <c r="B39" s="4"/>
      <c r="C39" s="4" t="s">
        <v>1051</v>
      </c>
      <c r="D39" s="4"/>
      <c r="E39" s="5" t="s">
        <v>1052</v>
      </c>
      <c r="F39" s="6"/>
      <c r="G39" s="4"/>
      <c r="H39" s="4"/>
      <c r="I39" s="4" t="s">
        <v>1053</v>
      </c>
      <c r="J39" s="15" t="s">
        <v>1075</v>
      </c>
      <c r="K39" t="s">
        <v>1076</v>
      </c>
      <c r="N39">
        <f t="shared" si="13"/>
        <v>0</v>
      </c>
      <c r="O39" s="6" t="s">
        <v>996</v>
      </c>
      <c r="P39" s="16">
        <f t="shared" si="9"/>
        <v>49.621479761784599</v>
      </c>
      <c r="Q39" s="16">
        <f t="shared" si="10"/>
        <v>35.964469566972845</v>
      </c>
      <c r="R39" s="17"/>
      <c r="S39" s="16">
        <f t="shared" si="11"/>
        <v>14.414050671242556</v>
      </c>
      <c r="U39" s="22">
        <f t="shared" si="12"/>
        <v>990.7</v>
      </c>
      <c r="V39" s="22">
        <v>356.3</v>
      </c>
      <c r="W39" s="22">
        <v>282.7</v>
      </c>
      <c r="X39" s="22">
        <v>208.9</v>
      </c>
      <c r="Y39" s="22">
        <v>142.80000000000001</v>
      </c>
    </row>
    <row r="40" spans="1:25" x14ac:dyDescent="0.2">
      <c r="A40" t="s">
        <v>842</v>
      </c>
      <c r="B40" s="4"/>
      <c r="C40" s="4" t="s">
        <v>1051</v>
      </c>
      <c r="D40" s="4"/>
      <c r="E40" s="5" t="s">
        <v>1052</v>
      </c>
      <c r="F40" s="6"/>
      <c r="G40" s="4"/>
      <c r="H40" s="4"/>
      <c r="I40" s="4" t="s">
        <v>1053</v>
      </c>
      <c r="J40" s="15" t="s">
        <v>1077</v>
      </c>
      <c r="K40" t="s">
        <v>1078</v>
      </c>
      <c r="N40">
        <f t="shared" si="13"/>
        <v>0</v>
      </c>
      <c r="O40" s="6" t="s">
        <v>996</v>
      </c>
      <c r="P40" s="16">
        <f t="shared" si="9"/>
        <v>47.132270835448168</v>
      </c>
      <c r="Q40" s="16">
        <f t="shared" si="10"/>
        <v>35.519236625723273</v>
      </c>
      <c r="R40" s="17"/>
      <c r="S40" s="16">
        <f t="shared" si="11"/>
        <v>17.348492538828545</v>
      </c>
      <c r="U40" s="22">
        <f t="shared" si="12"/>
        <v>985.1</v>
      </c>
      <c r="V40" s="22">
        <v>349.9</v>
      </c>
      <c r="W40" s="22">
        <v>253.6</v>
      </c>
      <c r="X40" s="22">
        <v>210.7</v>
      </c>
      <c r="Y40" s="22">
        <v>170.9</v>
      </c>
    </row>
    <row r="41" spans="1:25" x14ac:dyDescent="0.2">
      <c r="A41" t="s">
        <v>842</v>
      </c>
      <c r="B41" s="4"/>
      <c r="C41" s="4" t="s">
        <v>1051</v>
      </c>
      <c r="D41" s="4"/>
      <c r="E41" s="5" t="s">
        <v>1052</v>
      </c>
      <c r="F41" s="6"/>
      <c r="G41" s="4"/>
      <c r="H41" s="4"/>
      <c r="I41" s="4" t="s">
        <v>1053</v>
      </c>
      <c r="J41" s="15" t="s">
        <v>1079</v>
      </c>
      <c r="K41" s="14" t="s">
        <v>1080</v>
      </c>
      <c r="N41">
        <f t="shared" si="13"/>
        <v>0</v>
      </c>
      <c r="O41" s="6" t="s">
        <v>996</v>
      </c>
      <c r="P41" s="16">
        <f t="shared" si="9"/>
        <v>40.916240660637044</v>
      </c>
      <c r="Q41" s="16">
        <f t="shared" si="10"/>
        <v>40.77860794337397</v>
      </c>
      <c r="R41" s="17"/>
      <c r="S41" s="16">
        <f t="shared" si="11"/>
        <v>18.305151395988986</v>
      </c>
      <c r="U41" s="22">
        <f t="shared" si="12"/>
        <v>1017.2</v>
      </c>
      <c r="V41" s="22">
        <v>414.8</v>
      </c>
      <c r="W41" s="22">
        <v>225.3</v>
      </c>
      <c r="X41" s="22">
        <v>190.9</v>
      </c>
      <c r="Y41" s="22">
        <v>186.2</v>
      </c>
    </row>
    <row r="42" spans="1:25" x14ac:dyDescent="0.2">
      <c r="A42" t="s">
        <v>841</v>
      </c>
      <c r="B42" t="s">
        <v>915</v>
      </c>
      <c r="C42" s="4" t="s">
        <v>1051</v>
      </c>
      <c r="D42" s="4" t="s">
        <v>917</v>
      </c>
      <c r="E42" s="5" t="s">
        <v>1052</v>
      </c>
      <c r="F42" s="6"/>
      <c r="G42" s="4"/>
      <c r="H42" s="4"/>
      <c r="I42" s="7" t="s">
        <v>1081</v>
      </c>
      <c r="J42" s="8" t="s">
        <v>1054</v>
      </c>
      <c r="N42">
        <f t="shared" si="13"/>
        <v>1</v>
      </c>
      <c r="O42" s="6" t="s">
        <v>31</v>
      </c>
      <c r="P42" s="16">
        <f t="shared" si="9"/>
        <v>33.232439202588459</v>
      </c>
      <c r="Q42" s="16">
        <f t="shared" si="10"/>
        <v>36.614132136520197</v>
      </c>
      <c r="R42" s="17"/>
      <c r="S42" s="16">
        <f t="shared" si="11"/>
        <v>30.153428660891347</v>
      </c>
      <c r="U42" s="22">
        <f t="shared" si="12"/>
        <v>958.09999999999991</v>
      </c>
      <c r="V42" s="22">
        <v>350.8</v>
      </c>
      <c r="W42" s="22">
        <v>180.5</v>
      </c>
      <c r="X42" s="22">
        <v>137.9</v>
      </c>
      <c r="Y42" s="22">
        <v>288.89999999999998</v>
      </c>
    </row>
    <row r="43" spans="1:25" x14ac:dyDescent="0.2">
      <c r="A43" t="s">
        <v>841</v>
      </c>
      <c r="B43" t="s">
        <v>915</v>
      </c>
      <c r="C43" s="4" t="s">
        <v>1051</v>
      </c>
      <c r="D43" s="4" t="s">
        <v>917</v>
      </c>
      <c r="E43" s="5" t="s">
        <v>1052</v>
      </c>
      <c r="F43" s="6"/>
      <c r="G43" s="4"/>
      <c r="H43" s="4"/>
      <c r="I43" s="7" t="s">
        <v>1081</v>
      </c>
      <c r="J43" s="15" t="s">
        <v>1055</v>
      </c>
      <c r="K43" t="s">
        <v>1056</v>
      </c>
      <c r="N43">
        <f t="shared" si="13"/>
        <v>1</v>
      </c>
      <c r="O43" s="6" t="s">
        <v>31</v>
      </c>
      <c r="P43" s="16">
        <f t="shared" si="9"/>
        <v>41.953554695457321</v>
      </c>
      <c r="Q43" s="16">
        <f t="shared" si="10"/>
        <v>37.217355876960681</v>
      </c>
      <c r="R43" s="17"/>
      <c r="S43" s="16">
        <f t="shared" si="11"/>
        <v>20.829089427581991</v>
      </c>
      <c r="U43" s="22">
        <f t="shared" si="12"/>
        <v>981.8</v>
      </c>
      <c r="V43" s="22">
        <v>365.4</v>
      </c>
      <c r="W43" s="22">
        <v>238.9</v>
      </c>
      <c r="X43" s="22">
        <v>173</v>
      </c>
      <c r="Y43" s="22">
        <v>204.5</v>
      </c>
    </row>
    <row r="44" spans="1:25" x14ac:dyDescent="0.2">
      <c r="A44" t="s">
        <v>841</v>
      </c>
      <c r="B44" t="s">
        <v>915</v>
      </c>
      <c r="C44" s="4" t="s">
        <v>1051</v>
      </c>
      <c r="D44" s="4" t="s">
        <v>917</v>
      </c>
      <c r="E44" s="5" t="s">
        <v>1052</v>
      </c>
      <c r="F44" s="6"/>
      <c r="G44" s="4"/>
      <c r="H44" s="4"/>
      <c r="I44" s="7" t="s">
        <v>1081</v>
      </c>
      <c r="J44" s="15" t="s">
        <v>1057</v>
      </c>
      <c r="K44" t="s">
        <v>1058</v>
      </c>
      <c r="N44">
        <f t="shared" si="13"/>
        <v>1</v>
      </c>
      <c r="O44" s="6" t="s">
        <v>31</v>
      </c>
      <c r="P44" s="16">
        <f t="shared" si="9"/>
        <v>32.806163828061642</v>
      </c>
      <c r="Q44" s="16">
        <f t="shared" si="10"/>
        <v>50.111516626115169</v>
      </c>
      <c r="R44" s="17"/>
      <c r="S44" s="16">
        <f t="shared" si="11"/>
        <v>17.082319545823196</v>
      </c>
      <c r="U44" s="22">
        <f t="shared" si="12"/>
        <v>986.4</v>
      </c>
      <c r="V44" s="22">
        <v>494.3</v>
      </c>
      <c r="W44" s="22">
        <v>198.1</v>
      </c>
      <c r="X44" s="22">
        <v>125.5</v>
      </c>
      <c r="Y44" s="22">
        <v>168.5</v>
      </c>
    </row>
    <row r="45" spans="1:25" x14ac:dyDescent="0.2">
      <c r="A45" t="s">
        <v>841</v>
      </c>
      <c r="B45" t="s">
        <v>915</v>
      </c>
      <c r="C45" s="4" t="s">
        <v>1051</v>
      </c>
      <c r="D45" s="4" t="s">
        <v>917</v>
      </c>
      <c r="E45" s="5" t="s">
        <v>1052</v>
      </c>
      <c r="F45" s="6"/>
      <c r="G45" s="4"/>
      <c r="H45" s="4"/>
      <c r="I45" s="7" t="s">
        <v>1081</v>
      </c>
      <c r="J45" s="15" t="s">
        <v>1059</v>
      </c>
      <c r="K45" t="s">
        <v>1060</v>
      </c>
      <c r="N45">
        <f t="shared" si="13"/>
        <v>1</v>
      </c>
      <c r="O45" s="6" t="s">
        <v>31</v>
      </c>
      <c r="P45" s="16">
        <f t="shared" si="9"/>
        <v>31.863230921704659</v>
      </c>
      <c r="Q45" s="16">
        <f t="shared" si="10"/>
        <v>50.792864222001988</v>
      </c>
      <c r="R45" s="17"/>
      <c r="S45" s="16">
        <f t="shared" si="11"/>
        <v>17.34390485629336</v>
      </c>
      <c r="U45" s="22">
        <f t="shared" si="12"/>
        <v>1009</v>
      </c>
      <c r="V45" s="22">
        <v>512.5</v>
      </c>
      <c r="W45" s="22">
        <v>184.1</v>
      </c>
      <c r="X45" s="22">
        <v>137.4</v>
      </c>
      <c r="Y45" s="22">
        <v>175</v>
      </c>
    </row>
    <row r="46" spans="1:25" x14ac:dyDescent="0.2">
      <c r="A46" t="s">
        <v>841</v>
      </c>
      <c r="B46" t="s">
        <v>915</v>
      </c>
      <c r="C46" s="4" t="s">
        <v>1051</v>
      </c>
      <c r="D46" s="4" t="s">
        <v>917</v>
      </c>
      <c r="E46" s="5" t="s">
        <v>1052</v>
      </c>
      <c r="F46" s="6"/>
      <c r="G46" s="4"/>
      <c r="H46" s="4"/>
      <c r="I46" s="7" t="s">
        <v>1081</v>
      </c>
      <c r="J46" s="15" t="s">
        <v>1061</v>
      </c>
      <c r="K46" t="s">
        <v>1062</v>
      </c>
      <c r="N46">
        <f t="shared" si="13"/>
        <v>1</v>
      </c>
      <c r="O46" s="6" t="s">
        <v>0</v>
      </c>
      <c r="P46" s="16">
        <f t="shared" si="9"/>
        <v>34.995315915478301</v>
      </c>
      <c r="Q46" s="16">
        <f t="shared" si="10"/>
        <v>31.810138440720316</v>
      </c>
      <c r="R46" s="17"/>
      <c r="S46" s="16">
        <f t="shared" si="11"/>
        <v>33.194545643801391</v>
      </c>
      <c r="U46" s="22">
        <f t="shared" si="12"/>
        <v>960.69999999999993</v>
      </c>
      <c r="V46" s="22">
        <v>305.60000000000002</v>
      </c>
      <c r="W46" s="22">
        <v>176.5</v>
      </c>
      <c r="X46" s="22">
        <v>159.69999999999999</v>
      </c>
      <c r="Y46" s="22">
        <v>318.89999999999998</v>
      </c>
    </row>
    <row r="47" spans="1:25" x14ac:dyDescent="0.2">
      <c r="A47" t="s">
        <v>841</v>
      </c>
      <c r="B47" t="s">
        <v>915</v>
      </c>
      <c r="C47" s="4" t="s">
        <v>1051</v>
      </c>
      <c r="D47" s="4" t="s">
        <v>917</v>
      </c>
      <c r="E47" s="5" t="s">
        <v>1052</v>
      </c>
      <c r="F47" s="6"/>
      <c r="G47" s="4"/>
      <c r="H47" s="4"/>
      <c r="I47" s="7" t="s">
        <v>1081</v>
      </c>
      <c r="J47" s="15" t="s">
        <v>933</v>
      </c>
      <c r="K47" t="s">
        <v>934</v>
      </c>
      <c r="N47">
        <f t="shared" si="13"/>
        <v>1</v>
      </c>
      <c r="O47" s="6" t="s">
        <v>0</v>
      </c>
      <c r="P47" s="16">
        <f t="shared" si="9"/>
        <v>35.796545105566224</v>
      </c>
      <c r="Q47" s="16">
        <f t="shared" si="10"/>
        <v>32.938792919599059</v>
      </c>
      <c r="R47" s="17"/>
      <c r="S47" s="16">
        <f t="shared" si="11"/>
        <v>31.264661974834716</v>
      </c>
      <c r="U47" s="22">
        <f t="shared" si="12"/>
        <v>937.8</v>
      </c>
      <c r="V47" s="22">
        <v>308.89999999999998</v>
      </c>
      <c r="W47" s="22">
        <v>176.4</v>
      </c>
      <c r="X47" s="22">
        <v>159.30000000000001</v>
      </c>
      <c r="Y47" s="22">
        <v>293.2</v>
      </c>
    </row>
    <row r="48" spans="1:25" x14ac:dyDescent="0.2">
      <c r="A48" t="s">
        <v>841</v>
      </c>
      <c r="B48" t="s">
        <v>915</v>
      </c>
      <c r="C48" s="4" t="s">
        <v>1051</v>
      </c>
      <c r="D48" s="4" t="s">
        <v>917</v>
      </c>
      <c r="E48" s="5" t="s">
        <v>1052</v>
      </c>
      <c r="F48" s="6"/>
      <c r="G48" s="4"/>
      <c r="H48" s="4"/>
      <c r="I48" s="7" t="s">
        <v>1081</v>
      </c>
      <c r="J48" t="s">
        <v>1063</v>
      </c>
      <c r="N48">
        <f t="shared" si="13"/>
        <v>1</v>
      </c>
      <c r="O48" s="6" t="s">
        <v>0</v>
      </c>
      <c r="P48" s="16">
        <f t="shared" si="9"/>
        <v>38.489633687828984</v>
      </c>
      <c r="Q48" s="16">
        <f t="shared" si="10"/>
        <v>34.343108819422064</v>
      </c>
      <c r="R48" s="17"/>
      <c r="S48" s="16">
        <f t="shared" si="11"/>
        <v>27.167257492748952</v>
      </c>
      <c r="U48" s="22">
        <f t="shared" si="12"/>
        <v>930.9</v>
      </c>
      <c r="V48" s="22">
        <v>319.7</v>
      </c>
      <c r="W48" s="22">
        <v>200.5</v>
      </c>
      <c r="X48" s="22">
        <v>157.80000000000001</v>
      </c>
      <c r="Y48" s="22">
        <v>252.9</v>
      </c>
    </row>
    <row r="49" spans="1:29" x14ac:dyDescent="0.2">
      <c r="A49" t="s">
        <v>841</v>
      </c>
      <c r="B49" t="s">
        <v>915</v>
      </c>
      <c r="C49" s="4" t="s">
        <v>1051</v>
      </c>
      <c r="D49" s="4" t="s">
        <v>917</v>
      </c>
      <c r="E49" s="5" t="s">
        <v>1052</v>
      </c>
      <c r="F49" s="6"/>
      <c r="G49" s="4"/>
      <c r="H49" s="4"/>
      <c r="I49" s="7" t="s">
        <v>1081</v>
      </c>
      <c r="J49" s="15" t="s">
        <v>1064</v>
      </c>
      <c r="K49" t="s">
        <v>1065</v>
      </c>
      <c r="N49">
        <f t="shared" si="13"/>
        <v>1</v>
      </c>
      <c r="O49" s="6" t="s">
        <v>31</v>
      </c>
      <c r="P49" s="16">
        <f t="shared" si="9"/>
        <v>36.588951900861161</v>
      </c>
      <c r="Q49" s="16">
        <f t="shared" si="10"/>
        <v>33.238815374921231</v>
      </c>
      <c r="R49" s="17"/>
      <c r="S49" s="16">
        <f t="shared" si="11"/>
        <v>30.172232724217601</v>
      </c>
      <c r="U49" s="22">
        <f t="shared" si="12"/>
        <v>952.2</v>
      </c>
      <c r="V49" s="22">
        <v>316.5</v>
      </c>
      <c r="W49" s="22">
        <v>159.1</v>
      </c>
      <c r="X49" s="22">
        <v>189.3</v>
      </c>
      <c r="Y49" s="22">
        <v>287.3</v>
      </c>
    </row>
    <row r="50" spans="1:29" x14ac:dyDescent="0.2">
      <c r="A50" t="s">
        <v>841</v>
      </c>
      <c r="B50" t="s">
        <v>915</v>
      </c>
      <c r="C50" s="4" t="s">
        <v>1051</v>
      </c>
      <c r="D50" s="4" t="s">
        <v>917</v>
      </c>
      <c r="E50" s="5" t="s">
        <v>1052</v>
      </c>
      <c r="F50" s="6"/>
      <c r="G50" s="4"/>
      <c r="H50" s="4"/>
      <c r="I50" s="7" t="s">
        <v>1081</v>
      </c>
      <c r="J50" s="15" t="s">
        <v>1066</v>
      </c>
      <c r="K50" t="s">
        <v>1067</v>
      </c>
      <c r="N50">
        <f t="shared" si="13"/>
        <v>1</v>
      </c>
      <c r="O50" s="6" t="s">
        <v>31</v>
      </c>
      <c r="P50" s="16">
        <f t="shared" si="9"/>
        <v>27.968831168831166</v>
      </c>
      <c r="Q50" s="16">
        <f t="shared" si="10"/>
        <v>41.090909090909086</v>
      </c>
      <c r="R50" s="17"/>
      <c r="S50" s="16">
        <f t="shared" si="11"/>
        <v>30.940259740259741</v>
      </c>
      <c r="U50" s="22">
        <f t="shared" si="12"/>
        <v>962.5</v>
      </c>
      <c r="V50" s="22">
        <v>395.5</v>
      </c>
      <c r="W50" s="22">
        <v>136.19999999999999</v>
      </c>
      <c r="X50" s="22">
        <v>133</v>
      </c>
      <c r="Y50" s="22">
        <v>297.8</v>
      </c>
    </row>
    <row r="51" spans="1:29" x14ac:dyDescent="0.2">
      <c r="A51" t="s">
        <v>841</v>
      </c>
      <c r="B51" t="s">
        <v>915</v>
      </c>
      <c r="C51" s="4" t="s">
        <v>1051</v>
      </c>
      <c r="D51" s="4" t="s">
        <v>917</v>
      </c>
      <c r="E51" s="5" t="s">
        <v>1052</v>
      </c>
      <c r="F51" s="6"/>
      <c r="G51" s="4"/>
      <c r="H51" s="4"/>
      <c r="I51" s="7" t="s">
        <v>1081</v>
      </c>
      <c r="J51" t="s">
        <v>942</v>
      </c>
      <c r="K51" t="s">
        <v>943</v>
      </c>
      <c r="N51">
        <f t="shared" si="13"/>
        <v>1</v>
      </c>
      <c r="O51" s="6" t="s">
        <v>31</v>
      </c>
      <c r="P51" s="16">
        <f t="shared" si="9"/>
        <v>24.058750517170051</v>
      </c>
      <c r="Q51" s="16">
        <f t="shared" si="10"/>
        <v>41.373603640877121</v>
      </c>
      <c r="R51" s="17"/>
      <c r="S51" s="16">
        <f t="shared" si="11"/>
        <v>34.567645841952832</v>
      </c>
      <c r="U51" s="22">
        <f t="shared" si="12"/>
        <v>966.8</v>
      </c>
      <c r="V51" s="22">
        <v>400</v>
      </c>
      <c r="W51" s="22">
        <v>109.2</v>
      </c>
      <c r="X51" s="22">
        <v>123.4</v>
      </c>
      <c r="Y51" s="22">
        <v>334.2</v>
      </c>
    </row>
    <row r="52" spans="1:29" x14ac:dyDescent="0.2">
      <c r="A52" t="s">
        <v>841</v>
      </c>
      <c r="B52" s="4" t="s">
        <v>915</v>
      </c>
      <c r="C52" s="4" t="s">
        <v>1122</v>
      </c>
      <c r="D52" s="4" t="s">
        <v>917</v>
      </c>
      <c r="E52" s="5" t="s">
        <v>1090</v>
      </c>
      <c r="F52" s="6"/>
      <c r="G52" s="4"/>
      <c r="H52" s="4"/>
      <c r="I52" s="7" t="s">
        <v>1123</v>
      </c>
      <c r="J52" s="8" t="s">
        <v>962</v>
      </c>
      <c r="K52" t="s">
        <v>655</v>
      </c>
      <c r="N52">
        <f t="shared" si="13"/>
        <v>1</v>
      </c>
      <c r="O52" s="6" t="s">
        <v>0</v>
      </c>
      <c r="P52" s="16">
        <f>AB52/U52*100</f>
        <v>46.867192964924556</v>
      </c>
      <c r="Q52" s="16">
        <f>AA52/U52*100</f>
        <v>21.085240331767764</v>
      </c>
      <c r="R52" s="17">
        <f>Z52/U52*100</f>
        <v>4.6667332866993112</v>
      </c>
      <c r="S52" s="16">
        <f>AC52/U52*100</f>
        <v>27.380833416608375</v>
      </c>
      <c r="U52" s="22">
        <f>SUM(Z52:AC52)</f>
        <v>1000.7</v>
      </c>
      <c r="Z52" s="22">
        <v>46.7</v>
      </c>
      <c r="AA52" s="22">
        <v>211</v>
      </c>
      <c r="AB52" s="22">
        <v>469</v>
      </c>
      <c r="AC52" s="22">
        <v>274</v>
      </c>
    </row>
    <row r="53" spans="1:29" x14ac:dyDescent="0.2">
      <c r="A53" t="s">
        <v>841</v>
      </c>
      <c r="B53" t="s">
        <v>915</v>
      </c>
      <c r="C53" t="s">
        <v>1153</v>
      </c>
      <c r="D53" s="4" t="s">
        <v>917</v>
      </c>
      <c r="E53" s="14" t="s">
        <v>1160</v>
      </c>
      <c r="F53" t="s">
        <v>1161</v>
      </c>
      <c r="I53" s="14" t="s">
        <v>1165</v>
      </c>
      <c r="J53" t="s">
        <v>1063</v>
      </c>
      <c r="K53" t="s">
        <v>1164</v>
      </c>
      <c r="N53">
        <f t="shared" si="13"/>
        <v>1</v>
      </c>
      <c r="O53" s="6" t="s">
        <v>0</v>
      </c>
      <c r="P53" s="17">
        <f>W53/U53*100</f>
        <v>49.5</v>
      </c>
      <c r="Q53" s="17">
        <f>X53/U53*100</f>
        <v>25.2</v>
      </c>
      <c r="R53" s="17"/>
      <c r="S53" s="17">
        <f>V53/U53*100</f>
        <v>25.3</v>
      </c>
      <c r="T53" t="s">
        <v>1161</v>
      </c>
      <c r="U53" s="22">
        <f>SUM(V53:X53)</f>
        <v>100</v>
      </c>
      <c r="V53" s="22">
        <v>25.3</v>
      </c>
      <c r="W53" s="22">
        <v>49.5</v>
      </c>
      <c r="X53" s="22">
        <v>25.2</v>
      </c>
    </row>
    <row r="54" spans="1:29" x14ac:dyDescent="0.2">
      <c r="A54" t="s">
        <v>841</v>
      </c>
      <c r="B54" t="s">
        <v>915</v>
      </c>
      <c r="C54" t="s">
        <v>1153</v>
      </c>
      <c r="D54" s="4" t="s">
        <v>917</v>
      </c>
      <c r="E54" s="14" t="s">
        <v>1160</v>
      </c>
      <c r="F54" t="s">
        <v>1161</v>
      </c>
      <c r="I54" s="14" t="s">
        <v>1165</v>
      </c>
      <c r="J54" t="s">
        <v>982</v>
      </c>
      <c r="K54" s="14" t="s">
        <v>1162</v>
      </c>
      <c r="N54">
        <f t="shared" si="13"/>
        <v>1</v>
      </c>
      <c r="O54" s="6" t="s">
        <v>31</v>
      </c>
      <c r="P54" s="17">
        <f>W54/U54*100</f>
        <v>47.7</v>
      </c>
      <c r="Q54" s="17">
        <f>X54/U54*100</f>
        <v>18.5</v>
      </c>
      <c r="R54" s="17"/>
      <c r="S54" s="17">
        <f>V54/U54*100</f>
        <v>33.799999999999997</v>
      </c>
      <c r="T54" t="s">
        <v>1161</v>
      </c>
      <c r="U54" s="22">
        <f>SUM(V54:X54)</f>
        <v>100</v>
      </c>
      <c r="V54" s="22">
        <v>33.799999999999997</v>
      </c>
      <c r="W54" s="22">
        <v>47.7</v>
      </c>
      <c r="X54" s="22">
        <v>18.5</v>
      </c>
    </row>
    <row r="55" spans="1:29" x14ac:dyDescent="0.2">
      <c r="A55" t="s">
        <v>841</v>
      </c>
      <c r="B55" t="s">
        <v>915</v>
      </c>
      <c r="C55" t="s">
        <v>1173</v>
      </c>
      <c r="D55" s="4" t="s">
        <v>917</v>
      </c>
      <c r="E55" s="12" t="s">
        <v>1174</v>
      </c>
      <c r="F55" s="13"/>
      <c r="I55" s="14" t="s">
        <v>1175</v>
      </c>
      <c r="J55" s="8" t="s">
        <v>982</v>
      </c>
      <c r="K55" s="14" t="s">
        <v>801</v>
      </c>
      <c r="N55">
        <f t="shared" si="13"/>
        <v>1</v>
      </c>
      <c r="O55" s="6" t="s">
        <v>31</v>
      </c>
      <c r="P55" s="17">
        <f t="shared" ref="P55:P62" si="14">(AA55+AB55)/U55*100</f>
        <v>30.9375</v>
      </c>
      <c r="Q55" s="17">
        <f t="shared" ref="Q55:Q62" si="15">Z55/U55*100</f>
        <v>35.9375</v>
      </c>
      <c r="R55" s="17"/>
      <c r="S55" s="17">
        <f t="shared" ref="S55:S86" si="16">AC55/U55*100</f>
        <v>33.125</v>
      </c>
      <c r="U55" s="22">
        <f t="shared" ref="U55:U86" si="17">SUM(Z55:AC55)</f>
        <v>96</v>
      </c>
      <c r="Z55" s="22">
        <v>34.5</v>
      </c>
      <c r="AA55" s="22">
        <v>7.2</v>
      </c>
      <c r="AB55" s="22">
        <v>22.5</v>
      </c>
      <c r="AC55" s="22">
        <v>31.8</v>
      </c>
    </row>
    <row r="56" spans="1:29" x14ac:dyDescent="0.2">
      <c r="A56" t="s">
        <v>841</v>
      </c>
      <c r="B56" t="s">
        <v>915</v>
      </c>
      <c r="C56" t="s">
        <v>1173</v>
      </c>
      <c r="D56" s="4" t="s">
        <v>917</v>
      </c>
      <c r="E56" s="12" t="s">
        <v>1174</v>
      </c>
      <c r="F56" s="13"/>
      <c r="I56" s="14" t="s">
        <v>1176</v>
      </c>
      <c r="J56" s="8" t="s">
        <v>982</v>
      </c>
      <c r="K56" s="14" t="s">
        <v>801</v>
      </c>
      <c r="N56">
        <f t="shared" si="13"/>
        <v>1</v>
      </c>
      <c r="O56" s="6" t="s">
        <v>31</v>
      </c>
      <c r="P56" s="17">
        <f t="shared" si="14"/>
        <v>43.831494483450349</v>
      </c>
      <c r="Q56" s="17">
        <f t="shared" si="15"/>
        <v>26.379137412236709</v>
      </c>
      <c r="R56" s="17"/>
      <c r="S56" s="17">
        <f t="shared" si="16"/>
        <v>29.789368104312935</v>
      </c>
      <c r="U56" s="22">
        <f t="shared" si="17"/>
        <v>99.7</v>
      </c>
      <c r="Z56" s="22">
        <v>26.3</v>
      </c>
      <c r="AA56" s="22">
        <v>10.5</v>
      </c>
      <c r="AB56" s="22">
        <v>33.200000000000003</v>
      </c>
      <c r="AC56" s="22">
        <v>29.7</v>
      </c>
    </row>
    <row r="57" spans="1:29" x14ac:dyDescent="0.2">
      <c r="A57" t="s">
        <v>841</v>
      </c>
      <c r="B57" t="s">
        <v>915</v>
      </c>
      <c r="C57" t="s">
        <v>1173</v>
      </c>
      <c r="D57" s="4" t="s">
        <v>917</v>
      </c>
      <c r="E57" s="12" t="s">
        <v>1174</v>
      </c>
      <c r="F57" s="13"/>
      <c r="I57" s="14" t="s">
        <v>1175</v>
      </c>
      <c r="J57" s="8" t="s">
        <v>1054</v>
      </c>
      <c r="K57" t="s">
        <v>793</v>
      </c>
      <c r="N57">
        <f t="shared" si="13"/>
        <v>1</v>
      </c>
      <c r="O57" s="6" t="s">
        <v>31</v>
      </c>
      <c r="P57" s="17">
        <f t="shared" si="14"/>
        <v>33.771486349848331</v>
      </c>
      <c r="Q57" s="17">
        <f t="shared" si="15"/>
        <v>38.928210313447927</v>
      </c>
      <c r="R57" s="17"/>
      <c r="S57" s="17">
        <f t="shared" si="16"/>
        <v>27.300303336703742</v>
      </c>
      <c r="U57" s="22">
        <f t="shared" si="17"/>
        <v>98.9</v>
      </c>
      <c r="Z57" s="22">
        <v>38.5</v>
      </c>
      <c r="AA57" s="22">
        <v>12.9</v>
      </c>
      <c r="AB57" s="22">
        <v>20.5</v>
      </c>
      <c r="AC57" s="22">
        <v>27</v>
      </c>
    </row>
    <row r="58" spans="1:29" x14ac:dyDescent="0.2">
      <c r="A58" t="s">
        <v>841</v>
      </c>
      <c r="B58" t="s">
        <v>915</v>
      </c>
      <c r="C58" t="s">
        <v>1173</v>
      </c>
      <c r="D58" s="4" t="s">
        <v>917</v>
      </c>
      <c r="E58" s="12" t="s">
        <v>1174</v>
      </c>
      <c r="F58" s="13"/>
      <c r="I58" s="14" t="s">
        <v>1176</v>
      </c>
      <c r="J58" s="8" t="s">
        <v>1054</v>
      </c>
      <c r="K58" t="s">
        <v>793</v>
      </c>
      <c r="N58">
        <f t="shared" si="13"/>
        <v>1</v>
      </c>
      <c r="O58" s="6" t="s">
        <v>31</v>
      </c>
      <c r="P58" s="17">
        <f t="shared" si="14"/>
        <v>36.614173228346466</v>
      </c>
      <c r="Q58" s="17">
        <f t="shared" si="15"/>
        <v>38.681102362204726</v>
      </c>
      <c r="R58" s="17"/>
      <c r="S58" s="17">
        <f t="shared" si="16"/>
        <v>24.704724409448822</v>
      </c>
      <c r="U58" s="22">
        <f t="shared" si="17"/>
        <v>101.6</v>
      </c>
      <c r="Z58" s="22">
        <v>39.299999999999997</v>
      </c>
      <c r="AA58" s="22">
        <v>13.4</v>
      </c>
      <c r="AB58" s="22">
        <v>23.8</v>
      </c>
      <c r="AC58" s="22">
        <v>25.1</v>
      </c>
    </row>
    <row r="59" spans="1:29" x14ac:dyDescent="0.2">
      <c r="A59" t="s">
        <v>841</v>
      </c>
      <c r="B59" t="s">
        <v>915</v>
      </c>
      <c r="C59" t="s">
        <v>1173</v>
      </c>
      <c r="D59" s="4" t="s">
        <v>917</v>
      </c>
      <c r="E59" s="12" t="s">
        <v>1174</v>
      </c>
      <c r="F59" s="13"/>
      <c r="I59" s="14" t="s">
        <v>1175</v>
      </c>
      <c r="J59" s="8" t="s">
        <v>975</v>
      </c>
      <c r="K59" t="s">
        <v>771</v>
      </c>
      <c r="N59">
        <f t="shared" si="13"/>
        <v>1</v>
      </c>
      <c r="O59" s="6" t="s">
        <v>31</v>
      </c>
      <c r="P59" s="17">
        <f t="shared" si="14"/>
        <v>35.535535535535537</v>
      </c>
      <c r="Q59" s="17">
        <f t="shared" si="15"/>
        <v>37.537537537537538</v>
      </c>
      <c r="R59" s="17"/>
      <c r="S59" s="17">
        <f t="shared" si="16"/>
        <v>26.926926926926924</v>
      </c>
      <c r="U59" s="22">
        <f t="shared" si="17"/>
        <v>99.9</v>
      </c>
      <c r="Z59" s="22">
        <v>37.5</v>
      </c>
      <c r="AA59" s="22">
        <v>11.9</v>
      </c>
      <c r="AB59" s="22">
        <v>23.6</v>
      </c>
      <c r="AC59" s="22">
        <v>26.9</v>
      </c>
    </row>
    <row r="60" spans="1:29" x14ac:dyDescent="0.2">
      <c r="A60" t="s">
        <v>841</v>
      </c>
      <c r="B60" t="s">
        <v>915</v>
      </c>
      <c r="C60" t="s">
        <v>1173</v>
      </c>
      <c r="D60" s="4" t="s">
        <v>917</v>
      </c>
      <c r="E60" s="12" t="s">
        <v>1174</v>
      </c>
      <c r="F60" s="13"/>
      <c r="I60" s="14" t="s">
        <v>1176</v>
      </c>
      <c r="J60" s="8" t="s">
        <v>975</v>
      </c>
      <c r="K60" t="s">
        <v>771</v>
      </c>
      <c r="N60">
        <f t="shared" si="13"/>
        <v>1</v>
      </c>
      <c r="O60" s="6" t="s">
        <v>31</v>
      </c>
      <c r="P60" s="17">
        <f t="shared" si="14"/>
        <v>44.333996023856862</v>
      </c>
      <c r="Q60" s="17">
        <f t="shared" si="15"/>
        <v>31.21272365805169</v>
      </c>
      <c r="R60" s="17"/>
      <c r="S60" s="17">
        <f t="shared" si="16"/>
        <v>24.453280318091455</v>
      </c>
      <c r="U60" s="22">
        <f t="shared" si="17"/>
        <v>100.6</v>
      </c>
      <c r="Z60" s="22">
        <v>31.4</v>
      </c>
      <c r="AA60" s="22">
        <v>13.5</v>
      </c>
      <c r="AB60" s="22">
        <v>31.1</v>
      </c>
      <c r="AC60" s="22">
        <v>24.6</v>
      </c>
    </row>
    <row r="61" spans="1:29" x14ac:dyDescent="0.2">
      <c r="A61" t="s">
        <v>841</v>
      </c>
      <c r="B61" t="s">
        <v>915</v>
      </c>
      <c r="C61" t="s">
        <v>1173</v>
      </c>
      <c r="D61" s="4" t="s">
        <v>917</v>
      </c>
      <c r="E61" s="12" t="s">
        <v>1174</v>
      </c>
      <c r="F61" s="13"/>
      <c r="I61" s="14" t="s">
        <v>1175</v>
      </c>
      <c r="J61" s="8" t="s">
        <v>1171</v>
      </c>
      <c r="K61" t="s">
        <v>1177</v>
      </c>
      <c r="N61">
        <f t="shared" si="13"/>
        <v>1</v>
      </c>
      <c r="O61" s="6" t="s">
        <v>0</v>
      </c>
      <c r="P61" s="17">
        <f t="shared" si="14"/>
        <v>26.326530612244898</v>
      </c>
      <c r="Q61" s="17">
        <f t="shared" si="15"/>
        <v>47.346938775510203</v>
      </c>
      <c r="R61" s="17"/>
      <c r="S61" s="17">
        <f t="shared" si="16"/>
        <v>26.326530612244898</v>
      </c>
      <c r="U61" s="22">
        <f t="shared" si="17"/>
        <v>98</v>
      </c>
      <c r="Z61" s="22">
        <v>46.4</v>
      </c>
      <c r="AA61" s="22">
        <v>8</v>
      </c>
      <c r="AB61" s="22">
        <v>17.8</v>
      </c>
      <c r="AC61" s="22">
        <v>25.8</v>
      </c>
    </row>
    <row r="62" spans="1:29" x14ac:dyDescent="0.2">
      <c r="A62" t="s">
        <v>841</v>
      </c>
      <c r="B62" t="s">
        <v>915</v>
      </c>
      <c r="C62" t="s">
        <v>1173</v>
      </c>
      <c r="D62" s="4" t="s">
        <v>917</v>
      </c>
      <c r="E62" s="12" t="s">
        <v>1174</v>
      </c>
      <c r="F62" s="13"/>
      <c r="I62" s="14" t="s">
        <v>1176</v>
      </c>
      <c r="J62" s="8" t="s">
        <v>1171</v>
      </c>
      <c r="K62" t="s">
        <v>1177</v>
      </c>
      <c r="N62">
        <f t="shared" si="13"/>
        <v>1</v>
      </c>
      <c r="O62" s="6" t="s">
        <v>0</v>
      </c>
      <c r="P62" s="17">
        <f t="shared" si="14"/>
        <v>30.669330669330673</v>
      </c>
      <c r="Q62" s="17">
        <f t="shared" si="15"/>
        <v>45.954045954045959</v>
      </c>
      <c r="R62" s="17"/>
      <c r="S62" s="17">
        <f t="shared" si="16"/>
        <v>23.376623376623375</v>
      </c>
      <c r="U62" s="22">
        <f t="shared" si="17"/>
        <v>100.1</v>
      </c>
      <c r="V62" s="22" t="s">
        <v>1178</v>
      </c>
      <c r="W62" s="22" t="s">
        <v>1179</v>
      </c>
      <c r="X62" s="22" t="s">
        <v>1180</v>
      </c>
      <c r="Z62" s="22">
        <v>46</v>
      </c>
      <c r="AA62" s="22">
        <v>6.9</v>
      </c>
      <c r="AB62" s="22">
        <v>23.8</v>
      </c>
      <c r="AC62" s="22">
        <v>23.4</v>
      </c>
    </row>
    <row r="63" spans="1:29" x14ac:dyDescent="0.2">
      <c r="A63" t="s">
        <v>841</v>
      </c>
      <c r="B63" t="s">
        <v>915</v>
      </c>
      <c r="C63" t="s">
        <v>1184</v>
      </c>
      <c r="D63" s="4" t="s">
        <v>917</v>
      </c>
      <c r="E63" s="12" t="s">
        <v>1125</v>
      </c>
      <c r="F63" s="13"/>
      <c r="I63" s="14" t="s">
        <v>1185</v>
      </c>
      <c r="J63" s="8" t="s">
        <v>939</v>
      </c>
      <c r="N63">
        <f t="shared" si="13"/>
        <v>1</v>
      </c>
      <c r="O63" s="6" t="s">
        <v>31</v>
      </c>
      <c r="P63" s="17">
        <f>AB63/U63*100</f>
        <v>43.4</v>
      </c>
      <c r="Q63" s="17">
        <f t="shared" ref="Q63:Q94" si="18">AA63/U63*100</f>
        <v>13</v>
      </c>
      <c r="R63" s="17">
        <f>Z63/U63*100</f>
        <v>8.1999999999999993</v>
      </c>
      <c r="S63" s="17">
        <f t="shared" si="16"/>
        <v>35.4</v>
      </c>
      <c r="U63" s="22">
        <f t="shared" si="17"/>
        <v>100</v>
      </c>
      <c r="Z63" s="22">
        <v>8.1999999999999993</v>
      </c>
      <c r="AA63" s="22">
        <v>13</v>
      </c>
      <c r="AB63" s="22">
        <v>43.4</v>
      </c>
      <c r="AC63" s="22">
        <v>35.4</v>
      </c>
    </row>
    <row r="64" spans="1:29" x14ac:dyDescent="0.2">
      <c r="A64" t="s">
        <v>841</v>
      </c>
      <c r="B64" t="s">
        <v>915</v>
      </c>
      <c r="C64" t="s">
        <v>1184</v>
      </c>
      <c r="D64" s="4" t="s">
        <v>917</v>
      </c>
      <c r="E64" s="12" t="s">
        <v>1125</v>
      </c>
      <c r="F64" s="13"/>
      <c r="I64" s="14" t="s">
        <v>1017</v>
      </c>
      <c r="J64" s="8" t="s">
        <v>939</v>
      </c>
      <c r="N64">
        <f t="shared" si="13"/>
        <v>1</v>
      </c>
      <c r="O64" s="6" t="s">
        <v>31</v>
      </c>
      <c r="P64" s="17">
        <f>AB64/U64*100</f>
        <v>39.960039960039957</v>
      </c>
      <c r="Q64" s="17">
        <f t="shared" si="18"/>
        <v>20.779220779220779</v>
      </c>
      <c r="R64" s="17">
        <f>Z64/U64*100</f>
        <v>8.5914085914085909</v>
      </c>
      <c r="S64" s="17">
        <f t="shared" si="16"/>
        <v>30.669330669330662</v>
      </c>
      <c r="U64" s="22">
        <f t="shared" si="17"/>
        <v>100.10000000000001</v>
      </c>
      <c r="Z64" s="22">
        <v>8.6</v>
      </c>
      <c r="AA64" s="22">
        <v>20.8</v>
      </c>
      <c r="AB64" s="22">
        <v>40</v>
      </c>
      <c r="AC64" s="22">
        <v>30.7</v>
      </c>
    </row>
    <row r="65" spans="1:29" x14ac:dyDescent="0.2">
      <c r="A65" t="s">
        <v>1272</v>
      </c>
      <c r="B65" t="s">
        <v>915</v>
      </c>
      <c r="C65" t="s">
        <v>1184</v>
      </c>
      <c r="D65" s="4" t="s">
        <v>917</v>
      </c>
      <c r="E65" s="12" t="s">
        <v>1125</v>
      </c>
      <c r="F65" s="13"/>
      <c r="I65" s="14" t="s">
        <v>1186</v>
      </c>
      <c r="J65" s="8" t="s">
        <v>939</v>
      </c>
      <c r="N65">
        <f t="shared" si="13"/>
        <v>1</v>
      </c>
      <c r="O65" s="6" t="s">
        <v>31</v>
      </c>
      <c r="P65" s="17">
        <f>AB65/U65*100</f>
        <v>45.45454545454546</v>
      </c>
      <c r="Q65" s="17">
        <f t="shared" si="18"/>
        <v>19.080919080919085</v>
      </c>
      <c r="R65" s="17">
        <f>Z65/U65*100</f>
        <v>7.092907092907093</v>
      </c>
      <c r="S65" s="17">
        <f t="shared" si="16"/>
        <v>28.371628371628372</v>
      </c>
      <c r="U65" s="22">
        <f t="shared" si="17"/>
        <v>100.1</v>
      </c>
      <c r="V65" s="22" t="s">
        <v>1187</v>
      </c>
      <c r="W65" s="22" t="s">
        <v>1188</v>
      </c>
      <c r="X65" s="22" t="s">
        <v>1189</v>
      </c>
      <c r="Z65" s="22">
        <v>7.1</v>
      </c>
      <c r="AA65" s="22">
        <v>19.100000000000001</v>
      </c>
      <c r="AB65" s="22">
        <v>45.5</v>
      </c>
      <c r="AC65" s="22">
        <v>28.4</v>
      </c>
    </row>
    <row r="66" spans="1:29" x14ac:dyDescent="0.2">
      <c r="A66" t="s">
        <v>1272</v>
      </c>
      <c r="B66" t="s">
        <v>1190</v>
      </c>
      <c r="C66" t="s">
        <v>1190</v>
      </c>
      <c r="D66" s="4" t="s">
        <v>917</v>
      </c>
      <c r="E66" s="12" t="s">
        <v>1191</v>
      </c>
      <c r="F66" s="13"/>
      <c r="G66" s="18" t="s">
        <v>1192</v>
      </c>
      <c r="H66" s="18" t="s">
        <v>1193</v>
      </c>
      <c r="I66" s="14" t="s">
        <v>1203</v>
      </c>
      <c r="J66" s="8" t="s">
        <v>1194</v>
      </c>
      <c r="N66">
        <f t="shared" ref="N66:N97" si="19">IF(OR(O66="Conifers",O66="Broadleaves"),1,0)</f>
        <v>1</v>
      </c>
      <c r="O66" s="6" t="s">
        <v>31</v>
      </c>
      <c r="P66" s="17">
        <f t="shared" ref="P66:P97" si="20">Z66/U66*100</f>
        <v>64.180000000000007</v>
      </c>
      <c r="Q66" s="17">
        <f t="shared" si="18"/>
        <v>4.08</v>
      </c>
      <c r="R66" s="17">
        <f t="shared" ref="R66:R94" si="21">AB66/U66*100</f>
        <v>5.64</v>
      </c>
      <c r="S66" s="17">
        <f t="shared" si="16"/>
        <v>26.1</v>
      </c>
      <c r="U66" s="22">
        <f t="shared" si="17"/>
        <v>100</v>
      </c>
      <c r="Z66" s="23">
        <v>64.180000000000007</v>
      </c>
      <c r="AA66" s="23">
        <v>4.08</v>
      </c>
      <c r="AB66" s="23">
        <v>5.64</v>
      </c>
      <c r="AC66" s="23">
        <v>26.1</v>
      </c>
    </row>
    <row r="67" spans="1:29" x14ac:dyDescent="0.2">
      <c r="A67" t="s">
        <v>1272</v>
      </c>
      <c r="B67" t="s">
        <v>1190</v>
      </c>
      <c r="C67" t="s">
        <v>1190</v>
      </c>
      <c r="D67" s="4" t="s">
        <v>917</v>
      </c>
      <c r="E67" s="12" t="s">
        <v>1147</v>
      </c>
      <c r="F67" s="13"/>
      <c r="G67" s="18" t="s">
        <v>1195</v>
      </c>
      <c r="H67" s="18" t="s">
        <v>1196</v>
      </c>
      <c r="I67" s="14" t="s">
        <v>1203</v>
      </c>
      <c r="J67" s="8" t="s">
        <v>1194</v>
      </c>
      <c r="N67">
        <f t="shared" si="19"/>
        <v>1</v>
      </c>
      <c r="O67" s="6" t="s">
        <v>31</v>
      </c>
      <c r="P67" s="17">
        <f t="shared" si="20"/>
        <v>66.710000000000008</v>
      </c>
      <c r="Q67" s="17">
        <f t="shared" si="18"/>
        <v>6.5600000000000005</v>
      </c>
      <c r="R67" s="17">
        <f t="shared" si="21"/>
        <v>6.6800000000000015</v>
      </c>
      <c r="S67" s="17">
        <f t="shared" si="16"/>
        <v>20.050000000000004</v>
      </c>
      <c r="U67" s="22">
        <f t="shared" si="17"/>
        <v>99.999999999999986</v>
      </c>
      <c r="Z67" s="23">
        <v>66.709999999999994</v>
      </c>
      <c r="AA67" s="23">
        <v>6.56</v>
      </c>
      <c r="AB67" s="23">
        <v>6.68</v>
      </c>
      <c r="AC67" s="23">
        <v>20.05</v>
      </c>
    </row>
    <row r="68" spans="1:29" x14ac:dyDescent="0.2">
      <c r="A68" t="s">
        <v>1272</v>
      </c>
      <c r="B68" t="s">
        <v>1190</v>
      </c>
      <c r="C68" t="s">
        <v>1190</v>
      </c>
      <c r="D68" s="4" t="s">
        <v>917</v>
      </c>
      <c r="E68" s="12" t="s">
        <v>1204</v>
      </c>
      <c r="F68" s="13"/>
      <c r="G68" s="18" t="s">
        <v>1205</v>
      </c>
      <c r="H68" s="18" t="s">
        <v>1206</v>
      </c>
      <c r="I68" s="14" t="s">
        <v>1203</v>
      </c>
      <c r="J68" s="8" t="s">
        <v>1194</v>
      </c>
      <c r="N68">
        <f t="shared" si="19"/>
        <v>1</v>
      </c>
      <c r="O68" s="6" t="s">
        <v>31</v>
      </c>
      <c r="P68" s="17">
        <f t="shared" si="20"/>
        <v>68.733126687331264</v>
      </c>
      <c r="Q68" s="17">
        <f t="shared" si="18"/>
        <v>3.9196080391960799</v>
      </c>
      <c r="R68" s="17">
        <f t="shared" si="21"/>
        <v>6.6193380661933805</v>
      </c>
      <c r="S68" s="17">
        <f t="shared" si="16"/>
        <v>20.727927207279269</v>
      </c>
      <c r="U68" s="22">
        <f t="shared" si="17"/>
        <v>100.01</v>
      </c>
      <c r="Z68" s="23">
        <v>68.739999999999995</v>
      </c>
      <c r="AA68" s="23">
        <v>3.92</v>
      </c>
      <c r="AB68" s="23">
        <v>6.62</v>
      </c>
      <c r="AC68" s="23">
        <v>20.73</v>
      </c>
    </row>
    <row r="69" spans="1:29" x14ac:dyDescent="0.2">
      <c r="A69" t="s">
        <v>1272</v>
      </c>
      <c r="B69" t="s">
        <v>1190</v>
      </c>
      <c r="C69" t="s">
        <v>1190</v>
      </c>
      <c r="D69" s="4" t="s">
        <v>917</v>
      </c>
      <c r="E69" s="12" t="s">
        <v>1197</v>
      </c>
      <c r="F69" s="13"/>
      <c r="G69" s="18" t="s">
        <v>1198</v>
      </c>
      <c r="H69" s="18" t="s">
        <v>1199</v>
      </c>
      <c r="I69" s="14" t="s">
        <v>1203</v>
      </c>
      <c r="J69" s="8" t="s">
        <v>1194</v>
      </c>
      <c r="N69">
        <f t="shared" si="19"/>
        <v>1</v>
      </c>
      <c r="O69" s="6" t="s">
        <v>31</v>
      </c>
      <c r="P69" s="17">
        <f t="shared" si="20"/>
        <v>64.723527647235272</v>
      </c>
      <c r="Q69" s="17">
        <f t="shared" si="18"/>
        <v>3.9196080391960799</v>
      </c>
      <c r="R69" s="17">
        <f t="shared" si="21"/>
        <v>6.189381061893811</v>
      </c>
      <c r="S69" s="17">
        <f t="shared" si="16"/>
        <v>25.167483251674831</v>
      </c>
      <c r="U69" s="22">
        <f t="shared" si="17"/>
        <v>100.01</v>
      </c>
      <c r="Z69" s="23">
        <v>64.73</v>
      </c>
      <c r="AA69" s="23">
        <v>3.92</v>
      </c>
      <c r="AB69" s="23">
        <v>6.19</v>
      </c>
      <c r="AC69" s="23">
        <v>25.17</v>
      </c>
    </row>
    <row r="70" spans="1:29" x14ac:dyDescent="0.2">
      <c r="A70" t="s">
        <v>1272</v>
      </c>
      <c r="B70" t="s">
        <v>1190</v>
      </c>
      <c r="C70" t="s">
        <v>1190</v>
      </c>
      <c r="D70" t="s">
        <v>1200</v>
      </c>
      <c r="E70" s="12" t="s">
        <v>419</v>
      </c>
      <c r="F70" s="13"/>
      <c r="G70" s="18" t="s">
        <v>1201</v>
      </c>
      <c r="H70" s="18" t="s">
        <v>1202</v>
      </c>
      <c r="I70" s="14" t="s">
        <v>1203</v>
      </c>
      <c r="J70" s="8" t="s">
        <v>1194</v>
      </c>
      <c r="N70">
        <f t="shared" si="19"/>
        <v>1</v>
      </c>
      <c r="O70" s="6" t="s">
        <v>31</v>
      </c>
      <c r="P70" s="17">
        <f t="shared" si="20"/>
        <v>68.73</v>
      </c>
      <c r="Q70" s="17">
        <f t="shared" si="18"/>
        <v>3.8766666666666665</v>
      </c>
      <c r="R70" s="17">
        <f t="shared" si="21"/>
        <v>6.080000000000001</v>
      </c>
      <c r="S70" s="17">
        <f t="shared" si="16"/>
        <v>21.313333333333333</v>
      </c>
      <c r="U70" s="22">
        <f t="shared" si="17"/>
        <v>100</v>
      </c>
      <c r="Z70" s="23">
        <v>68.73</v>
      </c>
      <c r="AA70" s="23">
        <v>3.8766666666666665</v>
      </c>
      <c r="AB70" s="23">
        <v>6.080000000000001</v>
      </c>
      <c r="AC70" s="23">
        <v>21.313333333333333</v>
      </c>
    </row>
    <row r="71" spans="1:29" x14ac:dyDescent="0.2">
      <c r="A71" t="s">
        <v>842</v>
      </c>
      <c r="B71" t="s">
        <v>1190</v>
      </c>
      <c r="C71" t="s">
        <v>1190</v>
      </c>
      <c r="E71" s="12" t="s">
        <v>1125</v>
      </c>
      <c r="F71" s="13"/>
      <c r="G71" s="18" t="s">
        <v>1216</v>
      </c>
      <c r="H71" s="18" t="s">
        <v>1208</v>
      </c>
      <c r="I71" s="18" t="s">
        <v>947</v>
      </c>
      <c r="J71" s="8" t="s">
        <v>1229</v>
      </c>
      <c r="N71">
        <f t="shared" si="19"/>
        <v>0</v>
      </c>
      <c r="O71" s="6" t="s">
        <v>996</v>
      </c>
      <c r="P71" s="17">
        <f t="shared" si="20"/>
        <v>67.86678667866785</v>
      </c>
      <c r="Q71" s="17">
        <f t="shared" si="18"/>
        <v>9.5609560956095603</v>
      </c>
      <c r="R71" s="17">
        <f t="shared" si="21"/>
        <v>9.6409640964096397</v>
      </c>
      <c r="S71" s="17">
        <f t="shared" si="16"/>
        <v>12.931293129312929</v>
      </c>
      <c r="U71" s="22">
        <f t="shared" si="17"/>
        <v>99.990000000000009</v>
      </c>
      <c r="Z71" s="23">
        <v>67.86</v>
      </c>
      <c r="AA71" s="23">
        <v>9.56</v>
      </c>
      <c r="AB71" s="23">
        <v>9.64</v>
      </c>
      <c r="AC71" s="23">
        <v>12.93</v>
      </c>
    </row>
    <row r="72" spans="1:29" x14ac:dyDescent="0.2">
      <c r="A72" t="s">
        <v>841</v>
      </c>
      <c r="B72" t="s">
        <v>1190</v>
      </c>
      <c r="C72" t="s">
        <v>1190</v>
      </c>
      <c r="D72" s="4" t="s">
        <v>917</v>
      </c>
      <c r="E72" s="12" t="s">
        <v>1125</v>
      </c>
      <c r="F72" s="13"/>
      <c r="G72" s="18" t="s">
        <v>1216</v>
      </c>
      <c r="H72" s="18" t="s">
        <v>1208</v>
      </c>
      <c r="I72" s="14" t="s">
        <v>947</v>
      </c>
      <c r="J72" s="8" t="s">
        <v>1212</v>
      </c>
      <c r="N72">
        <f t="shared" si="19"/>
        <v>1</v>
      </c>
      <c r="O72" s="13" t="s">
        <v>31</v>
      </c>
      <c r="P72" s="17">
        <f t="shared" si="20"/>
        <v>60.769999999999989</v>
      </c>
      <c r="Q72" s="17">
        <f t="shared" si="18"/>
        <v>6.38</v>
      </c>
      <c r="R72" s="17">
        <f t="shared" si="21"/>
        <v>12.149999999999999</v>
      </c>
      <c r="S72" s="17">
        <f t="shared" si="16"/>
        <v>20.699999999999996</v>
      </c>
      <c r="U72" s="22">
        <f t="shared" si="17"/>
        <v>100.00000000000001</v>
      </c>
      <c r="Z72" s="23">
        <v>60.77</v>
      </c>
      <c r="AA72" s="23">
        <v>6.38</v>
      </c>
      <c r="AB72" s="23">
        <v>12.15</v>
      </c>
      <c r="AC72" s="23">
        <v>20.7</v>
      </c>
    </row>
    <row r="73" spans="1:29" x14ac:dyDescent="0.2">
      <c r="A73" t="s">
        <v>841</v>
      </c>
      <c r="B73" t="s">
        <v>1190</v>
      </c>
      <c r="C73" t="s">
        <v>1190</v>
      </c>
      <c r="D73" s="4" t="s">
        <v>917</v>
      </c>
      <c r="E73" s="12" t="s">
        <v>1125</v>
      </c>
      <c r="F73" s="13"/>
      <c r="G73" s="18" t="s">
        <v>1216</v>
      </c>
      <c r="H73" s="18" t="s">
        <v>1208</v>
      </c>
      <c r="I73" s="14" t="s">
        <v>947</v>
      </c>
      <c r="J73" s="15" t="s">
        <v>1183</v>
      </c>
      <c r="N73">
        <f t="shared" si="19"/>
        <v>1</v>
      </c>
      <c r="O73" s="13" t="s">
        <v>0</v>
      </c>
      <c r="P73" s="17">
        <f t="shared" si="20"/>
        <v>34.89</v>
      </c>
      <c r="Q73" s="17">
        <f t="shared" si="18"/>
        <v>9.35</v>
      </c>
      <c r="R73" s="17">
        <f t="shared" si="21"/>
        <v>13.089999999999998</v>
      </c>
      <c r="S73" s="17">
        <f t="shared" si="16"/>
        <v>42.67</v>
      </c>
      <c r="U73" s="22">
        <f t="shared" si="17"/>
        <v>100</v>
      </c>
      <c r="Z73" s="23">
        <v>34.89</v>
      </c>
      <c r="AA73" s="23">
        <v>9.35</v>
      </c>
      <c r="AB73" s="23">
        <v>13.09</v>
      </c>
      <c r="AC73" s="23">
        <v>42.67</v>
      </c>
    </row>
    <row r="74" spans="1:29" ht="25.5" x14ac:dyDescent="0.2">
      <c r="A74" t="s">
        <v>841</v>
      </c>
      <c r="B74" t="s">
        <v>1190</v>
      </c>
      <c r="C74" t="s">
        <v>1190</v>
      </c>
      <c r="D74" s="4" t="s">
        <v>917</v>
      </c>
      <c r="E74" s="19" t="s">
        <v>1217</v>
      </c>
      <c r="F74" s="20"/>
      <c r="G74" s="18" t="s">
        <v>1218</v>
      </c>
      <c r="H74" s="18" t="s">
        <v>1219</v>
      </c>
      <c r="I74" s="14" t="s">
        <v>947</v>
      </c>
      <c r="J74" s="8" t="s">
        <v>1212</v>
      </c>
      <c r="N74">
        <f t="shared" si="19"/>
        <v>1</v>
      </c>
      <c r="O74" s="13" t="s">
        <v>31</v>
      </c>
      <c r="P74" s="17">
        <f t="shared" si="20"/>
        <v>54.995499549954999</v>
      </c>
      <c r="Q74" s="17">
        <f t="shared" si="18"/>
        <v>7.5407540754075395</v>
      </c>
      <c r="R74" s="17">
        <f t="shared" si="21"/>
        <v>12.4012401240124</v>
      </c>
      <c r="S74" s="17">
        <f t="shared" si="16"/>
        <v>25.062506250625059</v>
      </c>
      <c r="U74" s="22">
        <f t="shared" si="17"/>
        <v>99.990000000000009</v>
      </c>
      <c r="Z74" s="23">
        <v>54.99</v>
      </c>
      <c r="AA74" s="23">
        <v>7.54</v>
      </c>
      <c r="AB74" s="23">
        <v>12.4</v>
      </c>
      <c r="AC74" s="23">
        <v>25.06</v>
      </c>
    </row>
    <row r="75" spans="1:29" ht="25.5" x14ac:dyDescent="0.2">
      <c r="A75" t="s">
        <v>841</v>
      </c>
      <c r="B75" t="s">
        <v>1190</v>
      </c>
      <c r="C75" t="s">
        <v>1190</v>
      </c>
      <c r="D75" s="4" t="s">
        <v>917</v>
      </c>
      <c r="E75" s="19" t="s">
        <v>1217</v>
      </c>
      <c r="F75" s="20"/>
      <c r="G75" s="18" t="s">
        <v>1218</v>
      </c>
      <c r="H75" s="18" t="s">
        <v>1219</v>
      </c>
      <c r="I75" s="14" t="s">
        <v>947</v>
      </c>
      <c r="J75" s="15" t="s">
        <v>1183</v>
      </c>
      <c r="N75">
        <f t="shared" si="19"/>
        <v>1</v>
      </c>
      <c r="O75" s="13" t="s">
        <v>0</v>
      </c>
      <c r="P75" s="17">
        <f t="shared" si="20"/>
        <v>34.869999999999997</v>
      </c>
      <c r="Q75" s="17">
        <f t="shared" si="18"/>
        <v>6.84</v>
      </c>
      <c r="R75" s="17">
        <f t="shared" si="21"/>
        <v>11.76</v>
      </c>
      <c r="S75" s="17">
        <f t="shared" si="16"/>
        <v>46.53</v>
      </c>
      <c r="U75" s="22">
        <f t="shared" si="17"/>
        <v>100</v>
      </c>
      <c r="Z75" s="23">
        <v>34.869999999999997</v>
      </c>
      <c r="AA75" s="23">
        <v>6.84</v>
      </c>
      <c r="AB75" s="23">
        <v>11.76</v>
      </c>
      <c r="AC75" s="23">
        <v>46.53</v>
      </c>
    </row>
    <row r="76" spans="1:29" x14ac:dyDescent="0.2">
      <c r="A76" t="s">
        <v>842</v>
      </c>
      <c r="B76" t="s">
        <v>1190</v>
      </c>
      <c r="C76" t="s">
        <v>1190</v>
      </c>
      <c r="E76" s="12" t="s">
        <v>1191</v>
      </c>
      <c r="F76" s="13"/>
      <c r="G76" s="18" t="s">
        <v>1192</v>
      </c>
      <c r="H76" s="18" t="s">
        <v>1193</v>
      </c>
      <c r="I76" s="18" t="s">
        <v>947</v>
      </c>
      <c r="J76" s="8" t="s">
        <v>1229</v>
      </c>
      <c r="N76">
        <f t="shared" si="19"/>
        <v>0</v>
      </c>
      <c r="O76" s="6" t="s">
        <v>996</v>
      </c>
      <c r="P76" s="17">
        <f t="shared" si="20"/>
        <v>65.040000000000006</v>
      </c>
      <c r="Q76" s="17">
        <f t="shared" si="18"/>
        <v>7.4000000000000012</v>
      </c>
      <c r="R76" s="17">
        <f t="shared" si="21"/>
        <v>9.6300000000000008</v>
      </c>
      <c r="S76" s="17">
        <f t="shared" si="16"/>
        <v>17.93</v>
      </c>
      <c r="U76" s="22">
        <f t="shared" si="17"/>
        <v>100</v>
      </c>
      <c r="Z76" s="23">
        <v>65.040000000000006</v>
      </c>
      <c r="AA76" s="23">
        <v>7.4</v>
      </c>
      <c r="AB76" s="23">
        <v>9.6300000000000008</v>
      </c>
      <c r="AC76" s="23">
        <v>17.93</v>
      </c>
    </row>
    <row r="77" spans="1:29" x14ac:dyDescent="0.2">
      <c r="A77" t="s">
        <v>841</v>
      </c>
      <c r="B77" t="s">
        <v>1190</v>
      </c>
      <c r="C77" t="s">
        <v>1190</v>
      </c>
      <c r="D77" s="4" t="s">
        <v>917</v>
      </c>
      <c r="E77" s="12" t="s">
        <v>1191</v>
      </c>
      <c r="F77" s="13"/>
      <c r="G77" s="18" t="s">
        <v>1192</v>
      </c>
      <c r="H77" s="18" t="s">
        <v>1193</v>
      </c>
      <c r="I77" s="14" t="s">
        <v>947</v>
      </c>
      <c r="J77" s="8" t="s">
        <v>1212</v>
      </c>
      <c r="N77">
        <f t="shared" si="19"/>
        <v>1</v>
      </c>
      <c r="O77" s="13" t="s">
        <v>31</v>
      </c>
      <c r="P77" s="17">
        <f t="shared" si="20"/>
        <v>52.075207520752073</v>
      </c>
      <c r="Q77" s="17">
        <f t="shared" si="18"/>
        <v>5.3305330533053308</v>
      </c>
      <c r="R77" s="17">
        <f t="shared" si="21"/>
        <v>12.091209120912092</v>
      </c>
      <c r="S77" s="17">
        <f t="shared" si="16"/>
        <v>30.503050305030506</v>
      </c>
      <c r="U77" s="22">
        <f t="shared" si="17"/>
        <v>99.99</v>
      </c>
      <c r="Z77" s="23">
        <v>52.07</v>
      </c>
      <c r="AA77" s="23">
        <v>5.33</v>
      </c>
      <c r="AB77" s="23">
        <v>12.09</v>
      </c>
      <c r="AC77" s="23">
        <v>30.5</v>
      </c>
    </row>
    <row r="78" spans="1:29" x14ac:dyDescent="0.2">
      <c r="A78" t="s">
        <v>841</v>
      </c>
      <c r="B78" t="s">
        <v>1190</v>
      </c>
      <c r="C78" t="s">
        <v>1190</v>
      </c>
      <c r="D78" s="4" t="s">
        <v>917</v>
      </c>
      <c r="E78" s="12" t="s">
        <v>1191</v>
      </c>
      <c r="F78" s="13"/>
      <c r="G78" s="18" t="s">
        <v>1192</v>
      </c>
      <c r="H78" s="18" t="s">
        <v>1193</v>
      </c>
      <c r="I78" s="14" t="s">
        <v>947</v>
      </c>
      <c r="J78" s="15" t="s">
        <v>1183</v>
      </c>
      <c r="N78">
        <f t="shared" si="19"/>
        <v>1</v>
      </c>
      <c r="O78" s="13" t="s">
        <v>0</v>
      </c>
      <c r="P78" s="17">
        <f t="shared" si="20"/>
        <v>28.53</v>
      </c>
      <c r="Q78" s="17">
        <f t="shared" si="18"/>
        <v>6.79</v>
      </c>
      <c r="R78" s="17">
        <f t="shared" si="21"/>
        <v>12.53</v>
      </c>
      <c r="S78" s="17">
        <f t="shared" si="16"/>
        <v>52.15</v>
      </c>
      <c r="U78" s="22">
        <f t="shared" si="17"/>
        <v>100</v>
      </c>
      <c r="Z78" s="23">
        <v>28.53</v>
      </c>
      <c r="AA78" s="23">
        <v>6.79</v>
      </c>
      <c r="AB78" s="23">
        <v>12.53</v>
      </c>
      <c r="AC78" s="23">
        <v>52.15</v>
      </c>
    </row>
    <row r="79" spans="1:29" x14ac:dyDescent="0.2">
      <c r="A79" t="s">
        <v>842</v>
      </c>
      <c r="B79" t="s">
        <v>1190</v>
      </c>
      <c r="C79" t="s">
        <v>1190</v>
      </c>
      <c r="E79" s="12" t="s">
        <v>1147</v>
      </c>
      <c r="F79" s="13"/>
      <c r="G79" s="18" t="s">
        <v>1195</v>
      </c>
      <c r="H79" s="18" t="s">
        <v>1196</v>
      </c>
      <c r="I79" s="18" t="s">
        <v>947</v>
      </c>
      <c r="J79" s="8" t="s">
        <v>1229</v>
      </c>
      <c r="N79">
        <f t="shared" si="19"/>
        <v>0</v>
      </c>
      <c r="O79" s="6" t="s">
        <v>996</v>
      </c>
      <c r="P79" s="17">
        <f t="shared" si="20"/>
        <v>67.54675467546754</v>
      </c>
      <c r="Q79" s="17">
        <f t="shared" si="18"/>
        <v>8.5908590859085887</v>
      </c>
      <c r="R79" s="17">
        <f t="shared" si="21"/>
        <v>14.191419141914189</v>
      </c>
      <c r="S79" s="17">
        <f t="shared" si="16"/>
        <v>9.6709670967096706</v>
      </c>
      <c r="U79" s="22">
        <f t="shared" si="17"/>
        <v>99.990000000000009</v>
      </c>
      <c r="Z79" s="23">
        <v>67.540000000000006</v>
      </c>
      <c r="AA79" s="23">
        <v>8.59</v>
      </c>
      <c r="AB79" s="23">
        <v>14.19</v>
      </c>
      <c r="AC79" s="23">
        <v>9.67</v>
      </c>
    </row>
    <row r="80" spans="1:29" x14ac:dyDescent="0.2">
      <c r="A80" t="s">
        <v>841</v>
      </c>
      <c r="B80" t="s">
        <v>1190</v>
      </c>
      <c r="C80" t="s">
        <v>1190</v>
      </c>
      <c r="D80" s="4" t="s">
        <v>917</v>
      </c>
      <c r="E80" s="12" t="s">
        <v>1147</v>
      </c>
      <c r="F80" s="13"/>
      <c r="G80" s="18" t="s">
        <v>1195</v>
      </c>
      <c r="H80" s="18" t="s">
        <v>1196</v>
      </c>
      <c r="I80" s="14" t="s">
        <v>947</v>
      </c>
      <c r="J80" s="8" t="s">
        <v>1212</v>
      </c>
      <c r="N80">
        <f t="shared" si="19"/>
        <v>1</v>
      </c>
      <c r="O80" s="13" t="s">
        <v>31</v>
      </c>
      <c r="P80" s="17">
        <f t="shared" si="20"/>
        <v>60.476047604760474</v>
      </c>
      <c r="Q80" s="17">
        <f t="shared" si="18"/>
        <v>4.8804880488048807</v>
      </c>
      <c r="R80" s="17">
        <f t="shared" si="21"/>
        <v>11.581158115811583</v>
      </c>
      <c r="S80" s="17">
        <f t="shared" si="16"/>
        <v>23.062306230623062</v>
      </c>
      <c r="U80" s="22">
        <f t="shared" si="17"/>
        <v>99.99</v>
      </c>
      <c r="Z80" s="23">
        <v>60.47</v>
      </c>
      <c r="AA80" s="23">
        <v>4.88</v>
      </c>
      <c r="AB80" s="23">
        <v>11.58</v>
      </c>
      <c r="AC80" s="23">
        <v>23.06</v>
      </c>
    </row>
    <row r="81" spans="1:29" x14ac:dyDescent="0.2">
      <c r="A81" t="s">
        <v>841</v>
      </c>
      <c r="B81" t="s">
        <v>1190</v>
      </c>
      <c r="C81" t="s">
        <v>1190</v>
      </c>
      <c r="D81" s="4" t="s">
        <v>917</v>
      </c>
      <c r="E81" s="12" t="s">
        <v>1147</v>
      </c>
      <c r="F81" s="13"/>
      <c r="G81" s="18" t="s">
        <v>1195</v>
      </c>
      <c r="H81" s="18" t="s">
        <v>1196</v>
      </c>
      <c r="I81" s="14" t="s">
        <v>947</v>
      </c>
      <c r="J81" s="15" t="s">
        <v>1183</v>
      </c>
      <c r="N81">
        <f t="shared" si="19"/>
        <v>1</v>
      </c>
      <c r="O81" s="13" t="s">
        <v>0</v>
      </c>
      <c r="P81" s="17">
        <f t="shared" si="20"/>
        <v>37.270000000000003</v>
      </c>
      <c r="Q81" s="17">
        <f t="shared" si="18"/>
        <v>7.01</v>
      </c>
      <c r="R81" s="17">
        <f t="shared" si="21"/>
        <v>12.01</v>
      </c>
      <c r="S81" s="17">
        <f t="shared" si="16"/>
        <v>43.71</v>
      </c>
      <c r="U81" s="22">
        <f t="shared" si="17"/>
        <v>100</v>
      </c>
      <c r="Z81" s="23">
        <v>37.270000000000003</v>
      </c>
      <c r="AA81" s="23">
        <v>7.01</v>
      </c>
      <c r="AB81" s="23">
        <v>12.01</v>
      </c>
      <c r="AC81" s="23">
        <v>43.71</v>
      </c>
    </row>
    <row r="82" spans="1:29" x14ac:dyDescent="0.2">
      <c r="A82" t="s">
        <v>841</v>
      </c>
      <c r="B82" t="s">
        <v>1190</v>
      </c>
      <c r="C82" t="s">
        <v>1190</v>
      </c>
      <c r="D82" s="4" t="s">
        <v>917</v>
      </c>
      <c r="E82" s="12" t="s">
        <v>1204</v>
      </c>
      <c r="F82" s="13"/>
      <c r="G82" s="18" t="s">
        <v>1205</v>
      </c>
      <c r="H82" s="18" t="s">
        <v>1206</v>
      </c>
      <c r="I82" s="14" t="s">
        <v>947</v>
      </c>
      <c r="J82" s="8" t="s">
        <v>1212</v>
      </c>
      <c r="N82">
        <f t="shared" si="19"/>
        <v>1</v>
      </c>
      <c r="O82" s="13" t="s">
        <v>31</v>
      </c>
      <c r="P82" s="17">
        <f t="shared" si="20"/>
        <v>58.090000000000011</v>
      </c>
      <c r="Q82" s="17">
        <f t="shared" si="18"/>
        <v>7.9399999999999995</v>
      </c>
      <c r="R82" s="17">
        <f t="shared" si="21"/>
        <v>25.1</v>
      </c>
      <c r="S82" s="17">
        <f t="shared" si="16"/>
        <v>8.8699999999999992</v>
      </c>
      <c r="U82" s="22">
        <f t="shared" si="17"/>
        <v>100</v>
      </c>
      <c r="Z82" s="23">
        <v>58.09</v>
      </c>
      <c r="AA82" s="23">
        <v>7.94</v>
      </c>
      <c r="AB82" s="23">
        <v>25.1</v>
      </c>
      <c r="AC82" s="23">
        <v>8.8699999999999992</v>
      </c>
    </row>
    <row r="83" spans="1:29" x14ac:dyDescent="0.2">
      <c r="A83" t="s">
        <v>841</v>
      </c>
      <c r="B83" t="s">
        <v>1190</v>
      </c>
      <c r="C83" t="s">
        <v>1190</v>
      </c>
      <c r="D83" s="4" t="s">
        <v>917</v>
      </c>
      <c r="E83" s="12" t="s">
        <v>1204</v>
      </c>
      <c r="F83" s="13"/>
      <c r="G83" s="18" t="s">
        <v>1205</v>
      </c>
      <c r="H83" s="18" t="s">
        <v>1206</v>
      </c>
      <c r="I83" s="14" t="s">
        <v>947</v>
      </c>
      <c r="J83" s="15" t="s">
        <v>1183</v>
      </c>
      <c r="N83">
        <f t="shared" si="19"/>
        <v>1</v>
      </c>
      <c r="O83" s="13" t="s">
        <v>0</v>
      </c>
      <c r="P83" s="17">
        <f t="shared" si="20"/>
        <v>37.43</v>
      </c>
      <c r="Q83" s="17">
        <f t="shared" si="18"/>
        <v>11.14</v>
      </c>
      <c r="R83" s="17">
        <f t="shared" si="21"/>
        <v>17.46</v>
      </c>
      <c r="S83" s="17">
        <f t="shared" si="16"/>
        <v>33.97</v>
      </c>
      <c r="U83" s="22">
        <f t="shared" si="17"/>
        <v>100</v>
      </c>
      <c r="Z83" s="23">
        <v>37.43</v>
      </c>
      <c r="AA83" s="23">
        <v>11.14</v>
      </c>
      <c r="AB83" s="23">
        <v>17.46</v>
      </c>
      <c r="AC83" s="23">
        <v>33.97</v>
      </c>
    </row>
    <row r="84" spans="1:29" x14ac:dyDescent="0.2">
      <c r="A84" t="s">
        <v>841</v>
      </c>
      <c r="B84" t="s">
        <v>1190</v>
      </c>
      <c r="C84" t="s">
        <v>1190</v>
      </c>
      <c r="D84" s="4" t="s">
        <v>917</v>
      </c>
      <c r="E84" s="12" t="s">
        <v>1160</v>
      </c>
      <c r="F84" s="13"/>
      <c r="G84" s="18" t="s">
        <v>1220</v>
      </c>
      <c r="H84" s="18" t="s">
        <v>1221</v>
      </c>
      <c r="I84" s="14" t="s">
        <v>947</v>
      </c>
      <c r="J84" s="8" t="s">
        <v>1212</v>
      </c>
      <c r="N84">
        <f t="shared" si="19"/>
        <v>1</v>
      </c>
      <c r="O84" s="13" t="s">
        <v>31</v>
      </c>
      <c r="P84" s="17">
        <f t="shared" si="20"/>
        <v>59.11</v>
      </c>
      <c r="Q84" s="17">
        <f t="shared" si="18"/>
        <v>5.34</v>
      </c>
      <c r="R84" s="17">
        <f t="shared" si="21"/>
        <v>12.83</v>
      </c>
      <c r="S84" s="17">
        <f t="shared" si="16"/>
        <v>22.72</v>
      </c>
      <c r="U84" s="22">
        <f t="shared" si="17"/>
        <v>100</v>
      </c>
      <c r="Z84" s="23">
        <v>59.11</v>
      </c>
      <c r="AA84" s="23">
        <v>5.34</v>
      </c>
      <c r="AB84" s="23">
        <v>12.83</v>
      </c>
      <c r="AC84" s="23">
        <v>22.72</v>
      </c>
    </row>
    <row r="85" spans="1:29" x14ac:dyDescent="0.2">
      <c r="A85" t="s">
        <v>841</v>
      </c>
      <c r="B85" t="s">
        <v>1190</v>
      </c>
      <c r="C85" t="s">
        <v>1190</v>
      </c>
      <c r="D85" s="4" t="s">
        <v>917</v>
      </c>
      <c r="E85" s="12" t="s">
        <v>1160</v>
      </c>
      <c r="F85" s="13"/>
      <c r="G85" s="18" t="s">
        <v>1220</v>
      </c>
      <c r="H85" s="18" t="s">
        <v>1221</v>
      </c>
      <c r="I85" s="14" t="s">
        <v>947</v>
      </c>
      <c r="J85" s="15" t="s">
        <v>1183</v>
      </c>
      <c r="N85">
        <f t="shared" si="19"/>
        <v>1</v>
      </c>
      <c r="O85" s="13" t="s">
        <v>0</v>
      </c>
      <c r="P85" s="17">
        <f t="shared" si="20"/>
        <v>38.403840384038403</v>
      </c>
      <c r="Q85" s="17">
        <f t="shared" si="18"/>
        <v>6.9606960696069597</v>
      </c>
      <c r="R85" s="17">
        <f t="shared" si="21"/>
        <v>12.34123412341234</v>
      </c>
      <c r="S85" s="17">
        <f t="shared" si="16"/>
        <v>42.294229422942294</v>
      </c>
      <c r="U85" s="22">
        <f t="shared" si="17"/>
        <v>99.990000000000009</v>
      </c>
      <c r="Z85" s="23">
        <v>38.4</v>
      </c>
      <c r="AA85" s="23">
        <v>6.96</v>
      </c>
      <c r="AB85" s="23">
        <v>12.34</v>
      </c>
      <c r="AC85" s="23">
        <v>42.29</v>
      </c>
    </row>
    <row r="86" spans="1:29" x14ac:dyDescent="0.2">
      <c r="A86" t="s">
        <v>842</v>
      </c>
      <c r="B86" t="s">
        <v>1190</v>
      </c>
      <c r="C86" t="s">
        <v>1190</v>
      </c>
      <c r="E86" s="12" t="s">
        <v>1222</v>
      </c>
      <c r="F86" s="13"/>
      <c r="G86" s="18" t="s">
        <v>1223</v>
      </c>
      <c r="H86" s="18" t="s">
        <v>1224</v>
      </c>
      <c r="I86" s="18" t="s">
        <v>947</v>
      </c>
      <c r="J86" s="8" t="s">
        <v>1229</v>
      </c>
      <c r="N86">
        <f t="shared" si="19"/>
        <v>0</v>
      </c>
      <c r="O86" s="6" t="s">
        <v>996</v>
      </c>
      <c r="P86" s="17">
        <f t="shared" si="20"/>
        <v>63.17</v>
      </c>
      <c r="Q86" s="17">
        <f t="shared" si="18"/>
        <v>11.31</v>
      </c>
      <c r="R86" s="17">
        <f t="shared" si="21"/>
        <v>9.59</v>
      </c>
      <c r="S86" s="17">
        <f t="shared" si="16"/>
        <v>15.93</v>
      </c>
      <c r="U86" s="22">
        <f t="shared" si="17"/>
        <v>100</v>
      </c>
      <c r="Z86" s="23">
        <v>63.17</v>
      </c>
      <c r="AA86" s="23">
        <v>11.31</v>
      </c>
      <c r="AB86" s="23">
        <v>9.59</v>
      </c>
      <c r="AC86" s="23">
        <v>15.93</v>
      </c>
    </row>
    <row r="87" spans="1:29" x14ac:dyDescent="0.2">
      <c r="A87" t="s">
        <v>841</v>
      </c>
      <c r="B87" t="s">
        <v>1190</v>
      </c>
      <c r="C87" t="s">
        <v>1190</v>
      </c>
      <c r="D87" s="4" t="s">
        <v>917</v>
      </c>
      <c r="E87" s="12" t="s">
        <v>1222</v>
      </c>
      <c r="F87" s="13"/>
      <c r="G87" s="18" t="s">
        <v>1223</v>
      </c>
      <c r="H87" s="18" t="s">
        <v>1224</v>
      </c>
      <c r="I87" s="14" t="s">
        <v>947</v>
      </c>
      <c r="J87" s="8" t="s">
        <v>1212</v>
      </c>
      <c r="N87">
        <f t="shared" si="19"/>
        <v>1</v>
      </c>
      <c r="O87" s="13" t="s">
        <v>31</v>
      </c>
      <c r="P87" s="17">
        <f t="shared" si="20"/>
        <v>54.765476547654757</v>
      </c>
      <c r="Q87" s="17">
        <f t="shared" si="18"/>
        <v>5.8505850585058496</v>
      </c>
      <c r="R87" s="17">
        <f t="shared" si="21"/>
        <v>12.51125112511251</v>
      </c>
      <c r="S87" s="17">
        <f t="shared" ref="S87:S118" si="22">AC87/U87*100</f>
        <v>26.872687268726871</v>
      </c>
      <c r="U87" s="22">
        <f t="shared" ref="U87:U118" si="23">SUM(Z87:AC87)</f>
        <v>99.990000000000009</v>
      </c>
      <c r="Z87" s="23">
        <v>54.76</v>
      </c>
      <c r="AA87" s="23">
        <v>5.85</v>
      </c>
      <c r="AB87" s="23">
        <v>12.51</v>
      </c>
      <c r="AC87" s="23">
        <v>26.87</v>
      </c>
    </row>
    <row r="88" spans="1:29" x14ac:dyDescent="0.2">
      <c r="A88" t="s">
        <v>841</v>
      </c>
      <c r="B88" t="s">
        <v>1190</v>
      </c>
      <c r="C88" t="s">
        <v>1190</v>
      </c>
      <c r="D88" s="4" t="s">
        <v>917</v>
      </c>
      <c r="E88" s="12" t="s">
        <v>1222</v>
      </c>
      <c r="F88" s="13"/>
      <c r="G88" s="18" t="s">
        <v>1223</v>
      </c>
      <c r="H88" s="18" t="s">
        <v>1224</v>
      </c>
      <c r="I88" s="14" t="s">
        <v>947</v>
      </c>
      <c r="J88" s="15" t="s">
        <v>1183</v>
      </c>
      <c r="N88">
        <f t="shared" si="19"/>
        <v>1</v>
      </c>
      <c r="O88" s="13" t="s">
        <v>0</v>
      </c>
      <c r="P88" s="17">
        <f t="shared" si="20"/>
        <v>31.929999999999996</v>
      </c>
      <c r="Q88" s="17">
        <f t="shared" si="18"/>
        <v>7.339999999999999</v>
      </c>
      <c r="R88" s="17">
        <f t="shared" si="21"/>
        <v>11.79</v>
      </c>
      <c r="S88" s="17">
        <f t="shared" si="22"/>
        <v>48.94</v>
      </c>
      <c r="U88" s="22">
        <f t="shared" si="23"/>
        <v>100</v>
      </c>
      <c r="Z88" s="23">
        <v>31.93</v>
      </c>
      <c r="AA88" s="23">
        <v>7.34</v>
      </c>
      <c r="AB88" s="23">
        <v>11.79</v>
      </c>
      <c r="AC88" s="23">
        <v>48.94</v>
      </c>
    </row>
    <row r="89" spans="1:29" x14ac:dyDescent="0.2">
      <c r="A89" t="s">
        <v>842</v>
      </c>
      <c r="B89" t="s">
        <v>1190</v>
      </c>
      <c r="C89" t="s">
        <v>1190</v>
      </c>
      <c r="E89" s="12" t="s">
        <v>1225</v>
      </c>
      <c r="F89" s="13"/>
      <c r="G89" s="18" t="s">
        <v>1226</v>
      </c>
      <c r="H89" s="18" t="s">
        <v>1227</v>
      </c>
      <c r="I89" s="18" t="s">
        <v>947</v>
      </c>
      <c r="J89" s="8" t="s">
        <v>1229</v>
      </c>
      <c r="N89">
        <f t="shared" si="19"/>
        <v>0</v>
      </c>
      <c r="O89" s="6" t="s">
        <v>996</v>
      </c>
      <c r="P89" s="17">
        <f t="shared" si="20"/>
        <v>62.169999999999995</v>
      </c>
      <c r="Q89" s="17">
        <f t="shared" si="18"/>
        <v>8.3399999999999981</v>
      </c>
      <c r="R89" s="17">
        <f t="shared" si="21"/>
        <v>9.51</v>
      </c>
      <c r="S89" s="17">
        <f t="shared" si="22"/>
        <v>19.979999999999997</v>
      </c>
      <c r="U89" s="22">
        <f t="shared" si="23"/>
        <v>100.00000000000001</v>
      </c>
      <c r="Z89" s="23">
        <v>62.17</v>
      </c>
      <c r="AA89" s="23">
        <v>8.34</v>
      </c>
      <c r="AB89" s="23">
        <v>9.51</v>
      </c>
      <c r="AC89" s="23">
        <v>19.98</v>
      </c>
    </row>
    <row r="90" spans="1:29" x14ac:dyDescent="0.2">
      <c r="A90" t="s">
        <v>841</v>
      </c>
      <c r="B90" t="s">
        <v>1190</v>
      </c>
      <c r="C90" t="s">
        <v>1190</v>
      </c>
      <c r="D90" s="4" t="s">
        <v>917</v>
      </c>
      <c r="E90" s="12" t="s">
        <v>1225</v>
      </c>
      <c r="F90" s="13"/>
      <c r="G90" s="18" t="s">
        <v>1226</v>
      </c>
      <c r="H90" s="18" t="s">
        <v>1227</v>
      </c>
      <c r="I90" s="14" t="s">
        <v>947</v>
      </c>
      <c r="J90" s="8" t="s">
        <v>1212</v>
      </c>
      <c r="N90">
        <f t="shared" si="19"/>
        <v>1</v>
      </c>
      <c r="O90" s="13" t="s">
        <v>31</v>
      </c>
      <c r="P90" s="17">
        <f t="shared" si="20"/>
        <v>49.65</v>
      </c>
      <c r="Q90" s="17">
        <f t="shared" si="18"/>
        <v>7.23</v>
      </c>
      <c r="R90" s="17">
        <f t="shared" si="21"/>
        <v>11.56</v>
      </c>
      <c r="S90" s="17">
        <f t="shared" si="22"/>
        <v>31.56</v>
      </c>
      <c r="U90" s="22">
        <f t="shared" si="23"/>
        <v>100</v>
      </c>
      <c r="Z90" s="23">
        <v>49.65</v>
      </c>
      <c r="AA90" s="23">
        <v>7.23</v>
      </c>
      <c r="AB90" s="23">
        <v>11.56</v>
      </c>
      <c r="AC90" s="23">
        <v>31.56</v>
      </c>
    </row>
    <row r="91" spans="1:29" x14ac:dyDescent="0.2">
      <c r="A91" t="s">
        <v>841</v>
      </c>
      <c r="B91" t="s">
        <v>1190</v>
      </c>
      <c r="C91" t="s">
        <v>1190</v>
      </c>
      <c r="D91" s="4" t="s">
        <v>917</v>
      </c>
      <c r="E91" s="12" t="s">
        <v>1225</v>
      </c>
      <c r="F91" s="13"/>
      <c r="G91" s="18" t="s">
        <v>1226</v>
      </c>
      <c r="H91" s="18" t="s">
        <v>1227</v>
      </c>
      <c r="I91" s="14" t="s">
        <v>947</v>
      </c>
      <c r="J91" s="15" t="s">
        <v>1183</v>
      </c>
      <c r="N91">
        <f t="shared" si="19"/>
        <v>1</v>
      </c>
      <c r="O91" s="13" t="s">
        <v>0</v>
      </c>
      <c r="P91" s="17">
        <f t="shared" si="20"/>
        <v>32.47</v>
      </c>
      <c r="Q91" s="17">
        <f t="shared" si="18"/>
        <v>7.8100000000000005</v>
      </c>
      <c r="R91" s="17">
        <f t="shared" si="21"/>
        <v>12.26</v>
      </c>
      <c r="S91" s="17">
        <f t="shared" si="22"/>
        <v>47.46</v>
      </c>
      <c r="U91" s="22">
        <f t="shared" si="23"/>
        <v>100</v>
      </c>
      <c r="Z91" s="23">
        <v>32.47</v>
      </c>
      <c r="AA91" s="23">
        <v>7.81</v>
      </c>
      <c r="AB91" s="23">
        <v>12.26</v>
      </c>
      <c r="AC91" s="23">
        <v>47.46</v>
      </c>
    </row>
    <row r="92" spans="1:29" x14ac:dyDescent="0.2">
      <c r="A92" t="s">
        <v>842</v>
      </c>
      <c r="B92" t="s">
        <v>1190</v>
      </c>
      <c r="C92" t="s">
        <v>1190</v>
      </c>
      <c r="E92" s="12" t="s">
        <v>1228</v>
      </c>
      <c r="F92" s="13"/>
      <c r="G92" s="18" t="s">
        <v>1226</v>
      </c>
      <c r="H92" s="18" t="s">
        <v>1227</v>
      </c>
      <c r="I92" s="18" t="s">
        <v>947</v>
      </c>
      <c r="J92" s="8" t="s">
        <v>1229</v>
      </c>
      <c r="N92">
        <f t="shared" si="19"/>
        <v>0</v>
      </c>
      <c r="O92" s="6" t="s">
        <v>996</v>
      </c>
      <c r="P92" s="17">
        <f t="shared" si="20"/>
        <v>71.790000000000006</v>
      </c>
      <c r="Q92" s="17">
        <f t="shared" si="18"/>
        <v>15.879999999999999</v>
      </c>
      <c r="R92" s="17">
        <f t="shared" si="21"/>
        <v>11.58</v>
      </c>
      <c r="S92" s="17">
        <f t="shared" si="22"/>
        <v>0.75</v>
      </c>
      <c r="U92" s="22">
        <f t="shared" si="23"/>
        <v>100</v>
      </c>
      <c r="Z92" s="23">
        <v>71.790000000000006</v>
      </c>
      <c r="AA92" s="23">
        <v>15.88</v>
      </c>
      <c r="AB92" s="23">
        <v>11.58</v>
      </c>
      <c r="AC92" s="23">
        <v>0.75</v>
      </c>
    </row>
    <row r="93" spans="1:29" x14ac:dyDescent="0.2">
      <c r="A93" t="s">
        <v>841</v>
      </c>
      <c r="B93" t="s">
        <v>1190</v>
      </c>
      <c r="C93" t="s">
        <v>1190</v>
      </c>
      <c r="D93" s="4" t="s">
        <v>917</v>
      </c>
      <c r="E93" s="12" t="s">
        <v>1228</v>
      </c>
      <c r="F93" s="13"/>
      <c r="G93" s="18" t="s">
        <v>1226</v>
      </c>
      <c r="H93" s="18" t="s">
        <v>1227</v>
      </c>
      <c r="I93" s="14" t="s">
        <v>947</v>
      </c>
      <c r="J93" s="8" t="s">
        <v>1212</v>
      </c>
      <c r="N93">
        <f t="shared" si="19"/>
        <v>1</v>
      </c>
      <c r="O93" s="13" t="s">
        <v>31</v>
      </c>
      <c r="P93" s="17">
        <f t="shared" si="20"/>
        <v>49.71</v>
      </c>
      <c r="Q93" s="17">
        <f t="shared" si="18"/>
        <v>5.85</v>
      </c>
      <c r="R93" s="17">
        <f t="shared" si="21"/>
        <v>11.87</v>
      </c>
      <c r="S93" s="17">
        <f t="shared" si="22"/>
        <v>32.57</v>
      </c>
      <c r="U93" s="22">
        <f t="shared" si="23"/>
        <v>100</v>
      </c>
      <c r="Z93" s="23">
        <v>49.71</v>
      </c>
      <c r="AA93" s="23">
        <v>5.85</v>
      </c>
      <c r="AB93" s="23">
        <v>11.87</v>
      </c>
      <c r="AC93" s="23">
        <v>32.57</v>
      </c>
    </row>
    <row r="94" spans="1:29" x14ac:dyDescent="0.2">
      <c r="A94" t="s">
        <v>841</v>
      </c>
      <c r="B94" t="s">
        <v>1190</v>
      </c>
      <c r="C94" t="s">
        <v>1190</v>
      </c>
      <c r="D94" s="4" t="s">
        <v>917</v>
      </c>
      <c r="E94" s="12" t="s">
        <v>1228</v>
      </c>
      <c r="F94" s="13"/>
      <c r="G94" s="18" t="s">
        <v>1226</v>
      </c>
      <c r="H94" s="18" t="s">
        <v>1227</v>
      </c>
      <c r="I94" s="14" t="s">
        <v>947</v>
      </c>
      <c r="J94" s="15" t="s">
        <v>1183</v>
      </c>
      <c r="N94">
        <f t="shared" si="19"/>
        <v>1</v>
      </c>
      <c r="O94" s="13" t="s">
        <v>0</v>
      </c>
      <c r="P94" s="17">
        <f t="shared" si="20"/>
        <v>36.99</v>
      </c>
      <c r="Q94" s="17">
        <f t="shared" si="18"/>
        <v>7.89</v>
      </c>
      <c r="R94" s="17">
        <f t="shared" si="21"/>
        <v>11.46</v>
      </c>
      <c r="S94" s="17">
        <f t="shared" si="22"/>
        <v>43.66</v>
      </c>
      <c r="U94" s="22">
        <f t="shared" si="23"/>
        <v>100</v>
      </c>
      <c r="Z94" s="23">
        <v>36.99</v>
      </c>
      <c r="AA94" s="23">
        <v>7.89</v>
      </c>
      <c r="AB94" s="23">
        <v>11.46</v>
      </c>
      <c r="AC94" s="23">
        <v>43.66</v>
      </c>
    </row>
    <row r="95" spans="1:29" x14ac:dyDescent="0.2">
      <c r="A95" t="s">
        <v>841</v>
      </c>
      <c r="B95" t="s">
        <v>915</v>
      </c>
      <c r="C95" s="4" t="s">
        <v>1230</v>
      </c>
      <c r="D95" s="4" t="s">
        <v>917</v>
      </c>
      <c r="E95" s="12" t="s">
        <v>1147</v>
      </c>
      <c r="F95" t="s">
        <v>1231</v>
      </c>
      <c r="I95" s="14" t="s">
        <v>1232</v>
      </c>
      <c r="J95" t="s">
        <v>963</v>
      </c>
      <c r="K95" t="s">
        <v>653</v>
      </c>
      <c r="N95">
        <f t="shared" si="19"/>
        <v>1</v>
      </c>
      <c r="O95" s="13" t="s">
        <v>0</v>
      </c>
      <c r="P95" s="17">
        <f t="shared" si="20"/>
        <v>30.9</v>
      </c>
      <c r="Q95" s="17">
        <f t="shared" ref="Q95:Q130" si="24">AA95/U95*100</f>
        <v>21.8</v>
      </c>
      <c r="R95" s="17"/>
      <c r="S95" s="17">
        <f t="shared" si="22"/>
        <v>47.3</v>
      </c>
      <c r="T95" t="s">
        <v>1233</v>
      </c>
      <c r="U95" s="22">
        <f t="shared" si="23"/>
        <v>100</v>
      </c>
      <c r="Z95" s="22">
        <v>30.9</v>
      </c>
      <c r="AA95" s="22">
        <v>21.8</v>
      </c>
      <c r="AC95" s="22">
        <v>47.3</v>
      </c>
    </row>
    <row r="96" spans="1:29" x14ac:dyDescent="0.2">
      <c r="A96" t="s">
        <v>841</v>
      </c>
      <c r="B96" t="s">
        <v>915</v>
      </c>
      <c r="C96" s="4" t="s">
        <v>1230</v>
      </c>
      <c r="D96" s="4" t="s">
        <v>917</v>
      </c>
      <c r="E96" s="12" t="s">
        <v>1147</v>
      </c>
      <c r="F96" t="s">
        <v>1231</v>
      </c>
      <c r="I96" s="14" t="s">
        <v>1232</v>
      </c>
      <c r="J96" t="s">
        <v>963</v>
      </c>
      <c r="K96" t="s">
        <v>653</v>
      </c>
      <c r="N96">
        <f t="shared" si="19"/>
        <v>1</v>
      </c>
      <c r="O96" s="13" t="s">
        <v>0</v>
      </c>
      <c r="P96" s="17">
        <f t="shared" si="20"/>
        <v>30.599999999999998</v>
      </c>
      <c r="Q96" s="17">
        <f t="shared" si="24"/>
        <v>22.2</v>
      </c>
      <c r="R96" s="17"/>
      <c r="S96" s="17">
        <f t="shared" si="22"/>
        <v>47.2</v>
      </c>
      <c r="T96" t="s">
        <v>1234</v>
      </c>
      <c r="U96" s="22">
        <f t="shared" si="23"/>
        <v>100</v>
      </c>
      <c r="Z96" s="22">
        <v>30.6</v>
      </c>
      <c r="AA96" s="22">
        <v>22.2</v>
      </c>
      <c r="AC96" s="22">
        <v>47.2</v>
      </c>
    </row>
    <row r="97" spans="1:29" x14ac:dyDescent="0.2">
      <c r="A97" t="s">
        <v>841</v>
      </c>
      <c r="B97" t="s">
        <v>915</v>
      </c>
      <c r="C97" s="4" t="s">
        <v>1230</v>
      </c>
      <c r="D97" s="4" t="s">
        <v>917</v>
      </c>
      <c r="E97" s="12" t="s">
        <v>1147</v>
      </c>
      <c r="F97" t="s">
        <v>1231</v>
      </c>
      <c r="I97" s="14" t="s">
        <v>1232</v>
      </c>
      <c r="J97" t="s">
        <v>963</v>
      </c>
      <c r="K97" t="s">
        <v>653</v>
      </c>
      <c r="N97">
        <f t="shared" si="19"/>
        <v>1</v>
      </c>
      <c r="O97" s="13" t="s">
        <v>0</v>
      </c>
      <c r="P97" s="17">
        <f t="shared" si="20"/>
        <v>30.869130869130867</v>
      </c>
      <c r="Q97" s="17">
        <f t="shared" si="24"/>
        <v>21.57842157842158</v>
      </c>
      <c r="R97" s="17"/>
      <c r="S97" s="17">
        <f t="shared" si="22"/>
        <v>47.55244755244756</v>
      </c>
      <c r="T97" t="s">
        <v>1235</v>
      </c>
      <c r="U97" s="22">
        <f t="shared" si="23"/>
        <v>100.1</v>
      </c>
      <c r="Z97" s="22">
        <v>30.9</v>
      </c>
      <c r="AA97" s="22">
        <v>21.6</v>
      </c>
      <c r="AC97" s="22">
        <v>47.6</v>
      </c>
    </row>
    <row r="98" spans="1:29" x14ac:dyDescent="0.2">
      <c r="A98" t="s">
        <v>841</v>
      </c>
      <c r="B98" t="s">
        <v>915</v>
      </c>
      <c r="C98" s="4" t="s">
        <v>1230</v>
      </c>
      <c r="D98" s="4" t="s">
        <v>917</v>
      </c>
      <c r="E98" s="12" t="s">
        <v>1147</v>
      </c>
      <c r="F98" t="s">
        <v>1231</v>
      </c>
      <c r="I98" s="14" t="s">
        <v>1232</v>
      </c>
      <c r="J98" s="8" t="s">
        <v>1047</v>
      </c>
      <c r="K98" t="s">
        <v>1156</v>
      </c>
      <c r="N98">
        <f t="shared" ref="N98:N129" si="25">IF(OR(O98="Conifers",O98="Broadleaves"),1,0)</f>
        <v>1</v>
      </c>
      <c r="O98" s="13" t="s">
        <v>31</v>
      </c>
      <c r="P98" s="17">
        <f t="shared" ref="P98:P130" si="26">Z98/U98*100</f>
        <v>30.099999999999998</v>
      </c>
      <c r="Q98" s="17">
        <f t="shared" si="24"/>
        <v>19.899999999999999</v>
      </c>
      <c r="R98" s="17"/>
      <c r="S98" s="17">
        <f t="shared" si="22"/>
        <v>50</v>
      </c>
      <c r="T98" t="s">
        <v>1233</v>
      </c>
      <c r="U98" s="22">
        <f t="shared" si="23"/>
        <v>100</v>
      </c>
      <c r="Z98" s="22">
        <v>30.1</v>
      </c>
      <c r="AA98" s="22">
        <v>19.899999999999999</v>
      </c>
      <c r="AC98" s="22">
        <v>50</v>
      </c>
    </row>
    <row r="99" spans="1:29" x14ac:dyDescent="0.2">
      <c r="A99" t="s">
        <v>841</v>
      </c>
      <c r="B99" t="s">
        <v>915</v>
      </c>
      <c r="C99" s="4" t="s">
        <v>1230</v>
      </c>
      <c r="D99" s="4" t="s">
        <v>917</v>
      </c>
      <c r="E99" s="12" t="s">
        <v>1147</v>
      </c>
      <c r="F99" t="s">
        <v>1231</v>
      </c>
      <c r="I99" s="14" t="s">
        <v>1232</v>
      </c>
      <c r="J99" s="8" t="s">
        <v>1047</v>
      </c>
      <c r="K99" t="s">
        <v>1156</v>
      </c>
      <c r="N99">
        <f t="shared" si="25"/>
        <v>1</v>
      </c>
      <c r="O99" s="13" t="s">
        <v>31</v>
      </c>
      <c r="P99" s="17">
        <f t="shared" si="26"/>
        <v>29.100000000000005</v>
      </c>
      <c r="Q99" s="17">
        <f t="shared" si="24"/>
        <v>18.600000000000001</v>
      </c>
      <c r="R99" s="17"/>
      <c r="S99" s="17">
        <f t="shared" si="22"/>
        <v>52.300000000000004</v>
      </c>
      <c r="T99" t="s">
        <v>1234</v>
      </c>
      <c r="U99" s="22">
        <f t="shared" si="23"/>
        <v>100</v>
      </c>
      <c r="Z99" s="22">
        <v>29.1</v>
      </c>
      <c r="AA99" s="22">
        <v>18.600000000000001</v>
      </c>
      <c r="AC99" s="22">
        <v>52.3</v>
      </c>
    </row>
    <row r="100" spans="1:29" x14ac:dyDescent="0.2">
      <c r="A100" t="s">
        <v>841</v>
      </c>
      <c r="B100" t="s">
        <v>915</v>
      </c>
      <c r="C100" s="4" t="s">
        <v>1230</v>
      </c>
      <c r="D100" s="4" t="s">
        <v>917</v>
      </c>
      <c r="E100" s="12" t="s">
        <v>1147</v>
      </c>
      <c r="F100" t="s">
        <v>1231</v>
      </c>
      <c r="I100" s="14" t="s">
        <v>1232</v>
      </c>
      <c r="J100" s="8" t="s">
        <v>1047</v>
      </c>
      <c r="K100" t="s">
        <v>1156</v>
      </c>
      <c r="N100">
        <f t="shared" si="25"/>
        <v>1</v>
      </c>
      <c r="O100" s="13" t="s">
        <v>31</v>
      </c>
      <c r="P100" s="17">
        <f t="shared" si="26"/>
        <v>31.975560081466398</v>
      </c>
      <c r="Q100" s="17">
        <f t="shared" si="24"/>
        <v>16.191446028513241</v>
      </c>
      <c r="R100" s="17"/>
      <c r="S100" s="17">
        <f t="shared" si="22"/>
        <v>51.832993890020376</v>
      </c>
      <c r="T100" t="s">
        <v>1235</v>
      </c>
      <c r="U100" s="22">
        <f t="shared" si="23"/>
        <v>98.199999999999989</v>
      </c>
      <c r="Z100" s="22">
        <v>31.4</v>
      </c>
      <c r="AA100" s="22">
        <v>15.9</v>
      </c>
      <c r="AC100" s="22">
        <v>50.9</v>
      </c>
    </row>
    <row r="101" spans="1:29" x14ac:dyDescent="0.2">
      <c r="A101" t="s">
        <v>841</v>
      </c>
      <c r="B101" t="s">
        <v>915</v>
      </c>
      <c r="C101" s="4" t="s">
        <v>1230</v>
      </c>
      <c r="D101" s="4" t="s">
        <v>917</v>
      </c>
      <c r="E101" s="12" t="s">
        <v>1160</v>
      </c>
      <c r="F101" t="s">
        <v>1236</v>
      </c>
      <c r="I101" s="14" t="s">
        <v>1232</v>
      </c>
      <c r="J101" t="s">
        <v>963</v>
      </c>
      <c r="K101" t="s">
        <v>653</v>
      </c>
      <c r="N101">
        <f t="shared" si="25"/>
        <v>1</v>
      </c>
      <c r="O101" s="13" t="s">
        <v>0</v>
      </c>
      <c r="P101" s="17">
        <f t="shared" si="26"/>
        <v>39.9</v>
      </c>
      <c r="Q101" s="17">
        <f t="shared" si="24"/>
        <v>13.100000000000001</v>
      </c>
      <c r="R101" s="17"/>
      <c r="S101" s="17">
        <f t="shared" si="22"/>
        <v>47</v>
      </c>
      <c r="T101" t="s">
        <v>1237</v>
      </c>
      <c r="U101" s="22">
        <f t="shared" si="23"/>
        <v>100</v>
      </c>
      <c r="Z101" s="22">
        <v>39.9</v>
      </c>
      <c r="AA101" s="22">
        <v>13.1</v>
      </c>
      <c r="AC101" s="22">
        <v>47</v>
      </c>
    </row>
    <row r="102" spans="1:29" x14ac:dyDescent="0.2">
      <c r="A102" t="s">
        <v>841</v>
      </c>
      <c r="B102" t="s">
        <v>915</v>
      </c>
      <c r="C102" s="4" t="s">
        <v>1230</v>
      </c>
      <c r="D102" s="4" t="s">
        <v>917</v>
      </c>
      <c r="E102" s="12" t="s">
        <v>1160</v>
      </c>
      <c r="F102" t="s">
        <v>1236</v>
      </c>
      <c r="I102" s="14" t="s">
        <v>1232</v>
      </c>
      <c r="J102" s="15" t="s">
        <v>968</v>
      </c>
      <c r="K102" t="s">
        <v>676</v>
      </c>
      <c r="N102">
        <f t="shared" si="25"/>
        <v>1</v>
      </c>
      <c r="O102" s="13" t="s">
        <v>0</v>
      </c>
      <c r="P102" s="17">
        <f t="shared" si="26"/>
        <v>40.159840159840165</v>
      </c>
      <c r="Q102" s="17">
        <f t="shared" si="24"/>
        <v>12.88711288711289</v>
      </c>
      <c r="R102" s="17"/>
      <c r="S102" s="17">
        <f t="shared" si="22"/>
        <v>46.953046953046957</v>
      </c>
      <c r="T102" t="s">
        <v>1237</v>
      </c>
      <c r="U102" s="22">
        <f t="shared" si="23"/>
        <v>100.1</v>
      </c>
      <c r="Z102" s="22">
        <v>40.200000000000003</v>
      </c>
      <c r="AA102" s="22">
        <v>12.9</v>
      </c>
      <c r="AC102" s="22">
        <v>47</v>
      </c>
    </row>
    <row r="103" spans="1:29" x14ac:dyDescent="0.2">
      <c r="A103" t="s">
        <v>841</v>
      </c>
      <c r="B103" t="s">
        <v>915</v>
      </c>
      <c r="C103" s="4" t="s">
        <v>1230</v>
      </c>
      <c r="D103" s="4" t="s">
        <v>917</v>
      </c>
      <c r="E103" s="12" t="s">
        <v>1160</v>
      </c>
      <c r="F103" t="s">
        <v>1236</v>
      </c>
      <c r="I103" s="14" t="s">
        <v>1232</v>
      </c>
      <c r="J103" s="8" t="s">
        <v>1047</v>
      </c>
      <c r="K103" t="s">
        <v>1238</v>
      </c>
      <c r="N103">
        <f t="shared" si="25"/>
        <v>1</v>
      </c>
      <c r="O103" s="13" t="s">
        <v>0</v>
      </c>
      <c r="P103" s="17">
        <f t="shared" si="26"/>
        <v>35.5</v>
      </c>
      <c r="Q103" s="17">
        <f t="shared" si="24"/>
        <v>11.8</v>
      </c>
      <c r="R103" s="17"/>
      <c r="S103" s="17">
        <f t="shared" si="22"/>
        <v>52.7</v>
      </c>
      <c r="T103" t="s">
        <v>1237</v>
      </c>
      <c r="U103" s="22">
        <f t="shared" si="23"/>
        <v>100</v>
      </c>
      <c r="Z103" s="22">
        <v>35.5</v>
      </c>
      <c r="AA103" s="22">
        <v>11.8</v>
      </c>
      <c r="AC103" s="22">
        <v>52.7</v>
      </c>
    </row>
    <row r="104" spans="1:29" x14ac:dyDescent="0.2">
      <c r="A104" t="s">
        <v>841</v>
      </c>
      <c r="B104" t="s">
        <v>915</v>
      </c>
      <c r="C104" s="4" t="s">
        <v>1230</v>
      </c>
      <c r="D104" s="4" t="s">
        <v>917</v>
      </c>
      <c r="E104" s="12" t="s">
        <v>1160</v>
      </c>
      <c r="F104" t="s">
        <v>1236</v>
      </c>
      <c r="I104" s="14" t="s">
        <v>1232</v>
      </c>
      <c r="J104" s="8" t="s">
        <v>1063</v>
      </c>
      <c r="K104" t="s">
        <v>1150</v>
      </c>
      <c r="N104">
        <f t="shared" si="25"/>
        <v>1</v>
      </c>
      <c r="O104" s="13" t="s">
        <v>0</v>
      </c>
      <c r="P104" s="17">
        <f t="shared" si="26"/>
        <v>40</v>
      </c>
      <c r="Q104" s="17">
        <f t="shared" si="24"/>
        <v>13.969849246231156</v>
      </c>
      <c r="R104" s="17"/>
      <c r="S104" s="17">
        <f t="shared" si="22"/>
        <v>46.030150753768837</v>
      </c>
      <c r="T104" t="s">
        <v>1237</v>
      </c>
      <c r="U104" s="22">
        <f t="shared" si="23"/>
        <v>99.5</v>
      </c>
      <c r="Z104" s="22">
        <v>39.799999999999997</v>
      </c>
      <c r="AA104" s="22">
        <v>13.9</v>
      </c>
      <c r="AC104" s="22">
        <v>45.8</v>
      </c>
    </row>
    <row r="105" spans="1:29" x14ac:dyDescent="0.2">
      <c r="A105" t="s">
        <v>841</v>
      </c>
      <c r="B105" t="s">
        <v>915</v>
      </c>
      <c r="C105" s="4" t="s">
        <v>1230</v>
      </c>
      <c r="D105" s="4" t="s">
        <v>917</v>
      </c>
      <c r="E105" s="12" t="s">
        <v>1160</v>
      </c>
      <c r="F105" t="s">
        <v>1236</v>
      </c>
      <c r="I105" s="14" t="s">
        <v>1232</v>
      </c>
      <c r="J105" s="15" t="s">
        <v>976</v>
      </c>
      <c r="K105" t="s">
        <v>789</v>
      </c>
      <c r="N105">
        <f t="shared" si="25"/>
        <v>1</v>
      </c>
      <c r="O105" s="13" t="s">
        <v>31</v>
      </c>
      <c r="P105" s="17">
        <f t="shared" si="26"/>
        <v>11.3</v>
      </c>
      <c r="Q105" s="17">
        <f t="shared" si="24"/>
        <v>45.9</v>
      </c>
      <c r="R105" s="17"/>
      <c r="S105" s="17">
        <f t="shared" si="22"/>
        <v>42.8</v>
      </c>
      <c r="T105" t="s">
        <v>1237</v>
      </c>
      <c r="U105" s="22">
        <f t="shared" si="23"/>
        <v>100</v>
      </c>
      <c r="Z105" s="22">
        <v>11.3</v>
      </c>
      <c r="AA105" s="22">
        <v>45.9</v>
      </c>
      <c r="AC105" s="22">
        <v>42.8</v>
      </c>
    </row>
    <row r="106" spans="1:29" x14ac:dyDescent="0.2">
      <c r="A106" t="s">
        <v>841</v>
      </c>
      <c r="B106" t="s">
        <v>915</v>
      </c>
      <c r="C106" s="4" t="s">
        <v>1230</v>
      </c>
      <c r="D106" s="4" t="s">
        <v>917</v>
      </c>
      <c r="E106" s="12" t="s">
        <v>1160</v>
      </c>
      <c r="F106" t="s">
        <v>1236</v>
      </c>
      <c r="I106" s="14" t="s">
        <v>1232</v>
      </c>
      <c r="J106" s="15" t="s">
        <v>982</v>
      </c>
      <c r="K106" s="14" t="s">
        <v>801</v>
      </c>
      <c r="N106">
        <f t="shared" si="25"/>
        <v>1</v>
      </c>
      <c r="O106" s="13" t="s">
        <v>31</v>
      </c>
      <c r="P106" s="17">
        <f t="shared" si="26"/>
        <v>40.597014925373131</v>
      </c>
      <c r="Q106" s="17">
        <f t="shared" si="24"/>
        <v>10.44776119402985</v>
      </c>
      <c r="R106" s="17"/>
      <c r="S106" s="17">
        <f t="shared" si="22"/>
        <v>48.955223880597018</v>
      </c>
      <c r="T106" t="s">
        <v>1237</v>
      </c>
      <c r="U106" s="22">
        <f t="shared" si="23"/>
        <v>100.5</v>
      </c>
      <c r="Z106" s="22">
        <v>40.799999999999997</v>
      </c>
      <c r="AA106" s="22">
        <v>10.5</v>
      </c>
      <c r="AC106" s="22">
        <v>49.2</v>
      </c>
    </row>
    <row r="107" spans="1:29" x14ac:dyDescent="0.2">
      <c r="A107" t="s">
        <v>841</v>
      </c>
      <c r="B107" t="s">
        <v>915</v>
      </c>
      <c r="C107" s="4" t="s">
        <v>1230</v>
      </c>
      <c r="D107" s="4" t="s">
        <v>917</v>
      </c>
      <c r="E107" s="12" t="s">
        <v>1160</v>
      </c>
      <c r="F107" t="s">
        <v>1236</v>
      </c>
      <c r="I107" s="14" t="s">
        <v>1232</v>
      </c>
      <c r="J107" s="8" t="s">
        <v>1149</v>
      </c>
      <c r="K107" t="s">
        <v>733</v>
      </c>
      <c r="N107">
        <f t="shared" si="25"/>
        <v>1</v>
      </c>
      <c r="O107" s="13" t="s">
        <v>31</v>
      </c>
      <c r="P107" s="17">
        <f t="shared" si="26"/>
        <v>42.457542457542459</v>
      </c>
      <c r="Q107" s="17">
        <f t="shared" si="24"/>
        <v>11.288711288711289</v>
      </c>
      <c r="R107" s="17"/>
      <c r="S107" s="17">
        <f t="shared" si="22"/>
        <v>46.25374625374625</v>
      </c>
      <c r="T107" t="s">
        <v>1237</v>
      </c>
      <c r="U107" s="22">
        <f t="shared" si="23"/>
        <v>100.1</v>
      </c>
      <c r="Z107" s="22">
        <v>42.5</v>
      </c>
      <c r="AA107" s="22">
        <v>11.3</v>
      </c>
      <c r="AC107" s="22">
        <v>46.3</v>
      </c>
    </row>
    <row r="108" spans="1:29" x14ac:dyDescent="0.2">
      <c r="A108" t="s">
        <v>841</v>
      </c>
      <c r="B108" t="s">
        <v>915</v>
      </c>
      <c r="C108" s="4" t="s">
        <v>1230</v>
      </c>
      <c r="D108" s="4" t="s">
        <v>917</v>
      </c>
      <c r="E108" s="12" t="s">
        <v>1160</v>
      </c>
      <c r="F108" t="s">
        <v>1236</v>
      </c>
      <c r="I108" s="14" t="s">
        <v>1232</v>
      </c>
      <c r="J108" t="s">
        <v>942</v>
      </c>
      <c r="K108" t="s">
        <v>943</v>
      </c>
      <c r="N108">
        <f t="shared" si="25"/>
        <v>1</v>
      </c>
      <c r="O108" s="13" t="s">
        <v>31</v>
      </c>
      <c r="P108" s="17">
        <f t="shared" si="26"/>
        <v>43.551587301587304</v>
      </c>
      <c r="Q108" s="17">
        <f t="shared" si="24"/>
        <v>13.59126984126984</v>
      </c>
      <c r="R108" s="17"/>
      <c r="S108" s="17">
        <f t="shared" si="22"/>
        <v>42.857142857142861</v>
      </c>
      <c r="T108" t="s">
        <v>1237</v>
      </c>
      <c r="U108" s="22">
        <f t="shared" si="23"/>
        <v>100.8</v>
      </c>
      <c r="Z108" s="22">
        <v>43.9</v>
      </c>
      <c r="AA108" s="22">
        <v>13.7</v>
      </c>
      <c r="AC108" s="22">
        <v>43.2</v>
      </c>
    </row>
    <row r="109" spans="1:29" x14ac:dyDescent="0.2">
      <c r="A109" t="s">
        <v>841</v>
      </c>
      <c r="B109" t="s">
        <v>915</v>
      </c>
      <c r="C109" s="4" t="s">
        <v>1230</v>
      </c>
      <c r="D109" s="4" t="s">
        <v>917</v>
      </c>
      <c r="E109" s="12" t="s">
        <v>1160</v>
      </c>
      <c r="F109" t="s">
        <v>1236</v>
      </c>
      <c r="I109" s="14" t="s">
        <v>1232</v>
      </c>
      <c r="J109" s="15" t="s">
        <v>1168</v>
      </c>
      <c r="K109" t="s">
        <v>711</v>
      </c>
      <c r="N109">
        <f t="shared" si="25"/>
        <v>1</v>
      </c>
      <c r="O109" s="13" t="s">
        <v>31</v>
      </c>
      <c r="P109" s="17">
        <f t="shared" si="26"/>
        <v>44.188376753507008</v>
      </c>
      <c r="Q109" s="17">
        <f t="shared" si="24"/>
        <v>9.8196392785571138</v>
      </c>
      <c r="R109" s="17"/>
      <c r="S109" s="17">
        <f t="shared" si="22"/>
        <v>45.991983967935866</v>
      </c>
      <c r="T109" t="s">
        <v>1237</v>
      </c>
      <c r="U109" s="22">
        <f t="shared" si="23"/>
        <v>99.800000000000011</v>
      </c>
      <c r="Z109" s="22">
        <v>44.1</v>
      </c>
      <c r="AA109" s="22">
        <v>9.8000000000000007</v>
      </c>
      <c r="AC109" s="22">
        <v>45.9</v>
      </c>
    </row>
    <row r="110" spans="1:29" x14ac:dyDescent="0.2">
      <c r="A110" t="s">
        <v>841</v>
      </c>
      <c r="B110" t="s">
        <v>915</v>
      </c>
      <c r="C110" s="4" t="s">
        <v>1230</v>
      </c>
      <c r="D110" s="4" t="s">
        <v>917</v>
      </c>
      <c r="E110" s="12" t="s">
        <v>1160</v>
      </c>
      <c r="F110" t="s">
        <v>1161</v>
      </c>
      <c r="I110" s="14" t="s">
        <v>1232</v>
      </c>
      <c r="J110" s="15" t="s">
        <v>1151</v>
      </c>
      <c r="K110" t="s">
        <v>1152</v>
      </c>
      <c r="N110">
        <f t="shared" si="25"/>
        <v>1</v>
      </c>
      <c r="O110" s="6" t="s">
        <v>0</v>
      </c>
      <c r="P110" s="17">
        <f t="shared" si="26"/>
        <v>32.4</v>
      </c>
      <c r="Q110" s="17">
        <f t="shared" si="24"/>
        <v>15.9</v>
      </c>
      <c r="R110" s="17"/>
      <c r="S110" s="17">
        <f t="shared" si="22"/>
        <v>51.7</v>
      </c>
      <c r="T110" t="s">
        <v>1239</v>
      </c>
      <c r="U110" s="22">
        <f t="shared" si="23"/>
        <v>100</v>
      </c>
      <c r="Z110" s="22">
        <v>32.4</v>
      </c>
      <c r="AA110" s="22">
        <v>15.9</v>
      </c>
      <c r="AC110" s="22">
        <v>51.7</v>
      </c>
    </row>
    <row r="111" spans="1:29" x14ac:dyDescent="0.2">
      <c r="A111" t="s">
        <v>841</v>
      </c>
      <c r="B111" t="s">
        <v>915</v>
      </c>
      <c r="C111" s="4" t="s">
        <v>1230</v>
      </c>
      <c r="D111" s="4" t="s">
        <v>917</v>
      </c>
      <c r="E111" s="12" t="s">
        <v>1160</v>
      </c>
      <c r="F111" t="s">
        <v>1161</v>
      </c>
      <c r="I111" s="14" t="s">
        <v>1232</v>
      </c>
      <c r="J111" t="s">
        <v>963</v>
      </c>
      <c r="K111" t="s">
        <v>653</v>
      </c>
      <c r="N111">
        <f t="shared" si="25"/>
        <v>1</v>
      </c>
      <c r="O111" s="13" t="s">
        <v>0</v>
      </c>
      <c r="P111" s="17">
        <f t="shared" si="26"/>
        <v>35.064935064935064</v>
      </c>
      <c r="Q111" s="17">
        <f t="shared" si="24"/>
        <v>20.779220779220779</v>
      </c>
      <c r="R111" s="17"/>
      <c r="S111" s="17">
        <f t="shared" si="22"/>
        <v>44.155844155844157</v>
      </c>
      <c r="T111" t="s">
        <v>1240</v>
      </c>
      <c r="U111" s="22">
        <f t="shared" si="23"/>
        <v>100.10000000000001</v>
      </c>
      <c r="Z111" s="22">
        <v>35.1</v>
      </c>
      <c r="AA111" s="22">
        <v>20.8</v>
      </c>
      <c r="AC111" s="22">
        <v>44.2</v>
      </c>
    </row>
    <row r="112" spans="1:29" x14ac:dyDescent="0.2">
      <c r="A112" t="s">
        <v>841</v>
      </c>
      <c r="B112" t="s">
        <v>915</v>
      </c>
      <c r="C112" s="4" t="s">
        <v>1230</v>
      </c>
      <c r="D112" s="4" t="s">
        <v>917</v>
      </c>
      <c r="E112" s="12" t="s">
        <v>1160</v>
      </c>
      <c r="F112" t="s">
        <v>1161</v>
      </c>
      <c r="I112" s="14" t="s">
        <v>1232</v>
      </c>
      <c r="J112" s="8" t="s">
        <v>1063</v>
      </c>
      <c r="K112" t="s">
        <v>1150</v>
      </c>
      <c r="N112">
        <f t="shared" si="25"/>
        <v>1</v>
      </c>
      <c r="O112" s="13" t="s">
        <v>0</v>
      </c>
      <c r="P112" s="17">
        <f t="shared" si="26"/>
        <v>34.765234765234766</v>
      </c>
      <c r="Q112" s="17">
        <f t="shared" si="24"/>
        <v>19.780219780219781</v>
      </c>
      <c r="R112" s="17"/>
      <c r="S112" s="17">
        <f t="shared" si="22"/>
        <v>45.45454545454546</v>
      </c>
      <c r="T112" t="s">
        <v>1241</v>
      </c>
      <c r="U112" s="22">
        <f t="shared" si="23"/>
        <v>100.1</v>
      </c>
      <c r="Z112" s="22">
        <v>34.799999999999997</v>
      </c>
      <c r="AA112" s="22">
        <v>19.8</v>
      </c>
      <c r="AC112" s="22">
        <v>45.5</v>
      </c>
    </row>
    <row r="113" spans="1:29" x14ac:dyDescent="0.2">
      <c r="A113" t="s">
        <v>841</v>
      </c>
      <c r="B113" t="s">
        <v>915</v>
      </c>
      <c r="C113" s="4" t="s">
        <v>1230</v>
      </c>
      <c r="D113" s="4" t="s">
        <v>917</v>
      </c>
      <c r="E113" s="12" t="s">
        <v>1160</v>
      </c>
      <c r="F113" t="s">
        <v>1161</v>
      </c>
      <c r="I113" s="14" t="s">
        <v>1232</v>
      </c>
      <c r="J113" s="8" t="s">
        <v>1149</v>
      </c>
      <c r="K113" t="s">
        <v>733</v>
      </c>
      <c r="N113">
        <f t="shared" si="25"/>
        <v>1</v>
      </c>
      <c r="O113" s="13" t="s">
        <v>31</v>
      </c>
      <c r="P113" s="17">
        <f t="shared" si="26"/>
        <v>31</v>
      </c>
      <c r="Q113" s="17">
        <f t="shared" si="24"/>
        <v>17.100000000000001</v>
      </c>
      <c r="R113" s="17"/>
      <c r="S113" s="17">
        <f t="shared" si="22"/>
        <v>51.9</v>
      </c>
      <c r="T113" t="s">
        <v>1242</v>
      </c>
      <c r="U113" s="22">
        <f t="shared" si="23"/>
        <v>100</v>
      </c>
      <c r="Z113" s="22">
        <v>31</v>
      </c>
      <c r="AA113" s="22">
        <v>17.100000000000001</v>
      </c>
      <c r="AC113" s="22">
        <v>51.9</v>
      </c>
    </row>
    <row r="114" spans="1:29" x14ac:dyDescent="0.2">
      <c r="A114" t="s">
        <v>841</v>
      </c>
      <c r="B114" t="s">
        <v>915</v>
      </c>
      <c r="C114" s="4" t="s">
        <v>1230</v>
      </c>
      <c r="D114" s="4" t="s">
        <v>917</v>
      </c>
      <c r="E114" s="12" t="s">
        <v>1160</v>
      </c>
      <c r="F114" t="s">
        <v>1161</v>
      </c>
      <c r="I114" s="14" t="s">
        <v>1232</v>
      </c>
      <c r="J114" s="8" t="s">
        <v>1149</v>
      </c>
      <c r="K114" t="s">
        <v>733</v>
      </c>
      <c r="N114">
        <f t="shared" si="25"/>
        <v>1</v>
      </c>
      <c r="O114" s="13" t="s">
        <v>31</v>
      </c>
      <c r="P114" s="17">
        <f t="shared" si="26"/>
        <v>34.734734734734737</v>
      </c>
      <c r="Q114" s="17">
        <f t="shared" si="24"/>
        <v>19.919919919919916</v>
      </c>
      <c r="R114" s="17"/>
      <c r="S114" s="17">
        <f t="shared" si="22"/>
        <v>45.345345345345336</v>
      </c>
      <c r="T114" t="s">
        <v>1243</v>
      </c>
      <c r="U114" s="22">
        <f t="shared" si="23"/>
        <v>99.9</v>
      </c>
      <c r="Z114" s="22">
        <v>34.700000000000003</v>
      </c>
      <c r="AA114" s="22">
        <v>19.899999999999999</v>
      </c>
      <c r="AC114" s="22">
        <v>45.3</v>
      </c>
    </row>
    <row r="115" spans="1:29" x14ac:dyDescent="0.2">
      <c r="A115" t="s">
        <v>841</v>
      </c>
      <c r="B115" t="s">
        <v>915</v>
      </c>
      <c r="C115" s="4" t="s">
        <v>1230</v>
      </c>
      <c r="D115" s="4" t="s">
        <v>917</v>
      </c>
      <c r="E115" s="12" t="s">
        <v>1160</v>
      </c>
      <c r="F115" t="s">
        <v>1161</v>
      </c>
      <c r="I115" s="14" t="s">
        <v>1232</v>
      </c>
      <c r="J115" t="s">
        <v>942</v>
      </c>
      <c r="K115" t="s">
        <v>943</v>
      </c>
      <c r="N115">
        <f t="shared" si="25"/>
        <v>1</v>
      </c>
      <c r="O115" s="13" t="s">
        <v>31</v>
      </c>
      <c r="P115" s="17">
        <f t="shared" si="26"/>
        <v>31.7</v>
      </c>
      <c r="Q115" s="17">
        <f t="shared" si="24"/>
        <v>16.2</v>
      </c>
      <c r="R115" s="17"/>
      <c r="S115" s="17">
        <f t="shared" si="22"/>
        <v>52.1</v>
      </c>
      <c r="T115" t="s">
        <v>1241</v>
      </c>
      <c r="U115" s="22">
        <f t="shared" si="23"/>
        <v>100</v>
      </c>
      <c r="Z115" s="22">
        <v>31.7</v>
      </c>
      <c r="AA115" s="22">
        <v>16.2</v>
      </c>
      <c r="AC115" s="22">
        <v>52.1</v>
      </c>
    </row>
    <row r="116" spans="1:29" x14ac:dyDescent="0.2">
      <c r="A116" t="s">
        <v>841</v>
      </c>
      <c r="B116" t="s">
        <v>915</v>
      </c>
      <c r="C116" s="4" t="s">
        <v>1230</v>
      </c>
      <c r="D116" s="4" t="s">
        <v>917</v>
      </c>
      <c r="E116" s="12" t="s">
        <v>1160</v>
      </c>
      <c r="F116" t="s">
        <v>1161</v>
      </c>
      <c r="I116" s="14" t="s">
        <v>1232</v>
      </c>
      <c r="J116" t="s">
        <v>942</v>
      </c>
      <c r="K116" t="s">
        <v>943</v>
      </c>
      <c r="N116">
        <f t="shared" si="25"/>
        <v>1</v>
      </c>
      <c r="O116" s="13" t="s">
        <v>31</v>
      </c>
      <c r="P116" s="17">
        <f t="shared" si="26"/>
        <v>31.4</v>
      </c>
      <c r="Q116" s="17">
        <f t="shared" si="24"/>
        <v>20.100000000000001</v>
      </c>
      <c r="R116" s="17"/>
      <c r="S116" s="17">
        <f t="shared" si="22"/>
        <v>48.5</v>
      </c>
      <c r="T116" t="s">
        <v>1244</v>
      </c>
      <c r="U116" s="22">
        <f t="shared" si="23"/>
        <v>100</v>
      </c>
      <c r="Z116" s="22">
        <v>31.4</v>
      </c>
      <c r="AA116" s="22">
        <v>20.100000000000001</v>
      </c>
      <c r="AC116" s="22">
        <v>48.5</v>
      </c>
    </row>
    <row r="117" spans="1:29" x14ac:dyDescent="0.2">
      <c r="A117" t="s">
        <v>841</v>
      </c>
      <c r="B117" t="s">
        <v>915</v>
      </c>
      <c r="C117" s="4" t="s">
        <v>1230</v>
      </c>
      <c r="D117" s="4" t="s">
        <v>917</v>
      </c>
      <c r="E117" s="12" t="s">
        <v>1160</v>
      </c>
      <c r="F117" t="s">
        <v>1161</v>
      </c>
      <c r="I117" s="14" t="s">
        <v>1232</v>
      </c>
      <c r="J117" t="s">
        <v>942</v>
      </c>
      <c r="K117" t="s">
        <v>943</v>
      </c>
      <c r="N117">
        <f t="shared" si="25"/>
        <v>1</v>
      </c>
      <c r="O117" s="13" t="s">
        <v>31</v>
      </c>
      <c r="P117" s="17">
        <f t="shared" si="26"/>
        <v>33.5</v>
      </c>
      <c r="Q117" s="17">
        <f t="shared" si="24"/>
        <v>17.2</v>
      </c>
      <c r="R117" s="17"/>
      <c r="S117" s="17">
        <f t="shared" si="22"/>
        <v>49.3</v>
      </c>
      <c r="T117" t="s">
        <v>1245</v>
      </c>
      <c r="U117" s="22">
        <f t="shared" si="23"/>
        <v>100</v>
      </c>
      <c r="Z117" s="22">
        <v>33.5</v>
      </c>
      <c r="AA117" s="22">
        <v>17.2</v>
      </c>
      <c r="AC117" s="22">
        <v>49.3</v>
      </c>
    </row>
    <row r="118" spans="1:29" x14ac:dyDescent="0.2">
      <c r="A118" t="s">
        <v>841</v>
      </c>
      <c r="B118" t="s">
        <v>915</v>
      </c>
      <c r="C118" s="4" t="s">
        <v>1230</v>
      </c>
      <c r="D118" s="4" t="s">
        <v>917</v>
      </c>
      <c r="E118" s="12" t="s">
        <v>1160</v>
      </c>
      <c r="F118" t="s">
        <v>1161</v>
      </c>
      <c r="I118" s="14" t="s">
        <v>1232</v>
      </c>
      <c r="J118" t="s">
        <v>942</v>
      </c>
      <c r="K118" t="s">
        <v>943</v>
      </c>
      <c r="N118">
        <f t="shared" si="25"/>
        <v>1</v>
      </c>
      <c r="O118" s="13" t="s">
        <v>31</v>
      </c>
      <c r="P118" s="17">
        <f t="shared" si="26"/>
        <v>35.5</v>
      </c>
      <c r="Q118" s="17">
        <f t="shared" si="24"/>
        <v>17.899999999999999</v>
      </c>
      <c r="R118" s="17"/>
      <c r="S118" s="17">
        <f t="shared" si="22"/>
        <v>46.6</v>
      </c>
      <c r="T118" t="s">
        <v>1246</v>
      </c>
      <c r="U118" s="22">
        <f t="shared" si="23"/>
        <v>100</v>
      </c>
      <c r="Z118" s="22">
        <v>35.5</v>
      </c>
      <c r="AA118" s="22">
        <v>17.899999999999999</v>
      </c>
      <c r="AC118" s="22">
        <v>46.6</v>
      </c>
    </row>
    <row r="119" spans="1:29" x14ac:dyDescent="0.2">
      <c r="A119" t="s">
        <v>841</v>
      </c>
      <c r="B119" t="s">
        <v>915</v>
      </c>
      <c r="C119" s="4" t="s">
        <v>1230</v>
      </c>
      <c r="D119" s="4" t="s">
        <v>917</v>
      </c>
      <c r="E119" s="12" t="s">
        <v>1160</v>
      </c>
      <c r="F119" t="s">
        <v>1161</v>
      </c>
      <c r="I119" s="14" t="s">
        <v>1232</v>
      </c>
      <c r="J119" s="15" t="s">
        <v>982</v>
      </c>
      <c r="K119" s="14" t="s">
        <v>1247</v>
      </c>
      <c r="N119">
        <f t="shared" si="25"/>
        <v>1</v>
      </c>
      <c r="O119" s="13" t="s">
        <v>31</v>
      </c>
      <c r="P119" s="17">
        <f t="shared" si="26"/>
        <v>39.200000000000003</v>
      </c>
      <c r="Q119" s="17">
        <f t="shared" si="24"/>
        <v>13.8</v>
      </c>
      <c r="R119" s="17"/>
      <c r="S119" s="17">
        <f t="shared" ref="S119:S130" si="27">AC119/U119*100</f>
        <v>47</v>
      </c>
      <c r="T119" t="s">
        <v>1248</v>
      </c>
      <c r="U119" s="22">
        <f t="shared" ref="U119:U130" si="28">SUM(Z119:AC119)</f>
        <v>100</v>
      </c>
      <c r="Z119" s="22">
        <v>39.200000000000003</v>
      </c>
      <c r="AA119" s="22">
        <v>13.8</v>
      </c>
      <c r="AC119" s="22">
        <v>47</v>
      </c>
    </row>
    <row r="120" spans="1:29" x14ac:dyDescent="0.2">
      <c r="A120" t="s">
        <v>841</v>
      </c>
      <c r="B120" t="s">
        <v>915</v>
      </c>
      <c r="C120" s="4" t="s">
        <v>1230</v>
      </c>
      <c r="D120" s="4" t="s">
        <v>917</v>
      </c>
      <c r="E120" s="12" t="s">
        <v>1160</v>
      </c>
      <c r="F120" t="s">
        <v>1161</v>
      </c>
      <c r="I120" s="14" t="s">
        <v>1232</v>
      </c>
      <c r="J120" s="15" t="s">
        <v>982</v>
      </c>
      <c r="K120" s="14" t="s">
        <v>1247</v>
      </c>
      <c r="N120">
        <f t="shared" si="25"/>
        <v>1</v>
      </c>
      <c r="O120" s="13" t="s">
        <v>31</v>
      </c>
      <c r="P120" s="17">
        <f t="shared" si="26"/>
        <v>38.1</v>
      </c>
      <c r="Q120" s="17">
        <f t="shared" si="24"/>
        <v>15.1</v>
      </c>
      <c r="R120" s="17"/>
      <c r="S120" s="17">
        <f t="shared" si="27"/>
        <v>46.8</v>
      </c>
      <c r="T120" t="s">
        <v>1249</v>
      </c>
      <c r="U120" s="22">
        <f t="shared" si="28"/>
        <v>100</v>
      </c>
      <c r="Z120" s="22">
        <v>38.1</v>
      </c>
      <c r="AA120" s="22">
        <v>15.1</v>
      </c>
      <c r="AC120" s="22">
        <v>46.8</v>
      </c>
    </row>
    <row r="121" spans="1:29" x14ac:dyDescent="0.2">
      <c r="A121" t="s">
        <v>841</v>
      </c>
      <c r="B121" t="s">
        <v>915</v>
      </c>
      <c r="C121" s="4" t="s">
        <v>1230</v>
      </c>
      <c r="D121" s="4" t="s">
        <v>917</v>
      </c>
      <c r="E121" s="12" t="s">
        <v>1160</v>
      </c>
      <c r="F121" t="s">
        <v>1161</v>
      </c>
      <c r="I121" s="14" t="s">
        <v>1232</v>
      </c>
      <c r="J121" s="15" t="s">
        <v>982</v>
      </c>
      <c r="K121" s="14" t="s">
        <v>1250</v>
      </c>
      <c r="N121">
        <f t="shared" si="25"/>
        <v>1</v>
      </c>
      <c r="O121" s="13" t="s">
        <v>31</v>
      </c>
      <c r="P121" s="17">
        <f t="shared" si="26"/>
        <v>36.6</v>
      </c>
      <c r="Q121" s="17">
        <f t="shared" si="24"/>
        <v>12</v>
      </c>
      <c r="R121" s="17"/>
      <c r="S121" s="17">
        <f t="shared" si="27"/>
        <v>51.4</v>
      </c>
      <c r="T121" t="s">
        <v>1251</v>
      </c>
      <c r="U121" s="22">
        <f t="shared" si="28"/>
        <v>100</v>
      </c>
      <c r="Z121" s="22">
        <v>36.6</v>
      </c>
      <c r="AA121" s="22">
        <v>12</v>
      </c>
      <c r="AC121" s="22">
        <v>51.4</v>
      </c>
    </row>
    <row r="122" spans="1:29" x14ac:dyDescent="0.2">
      <c r="A122" t="s">
        <v>841</v>
      </c>
      <c r="B122" t="s">
        <v>915</v>
      </c>
      <c r="C122" s="4" t="s">
        <v>1230</v>
      </c>
      <c r="D122" s="4" t="s">
        <v>917</v>
      </c>
      <c r="E122" s="12" t="s">
        <v>1160</v>
      </c>
      <c r="F122" t="s">
        <v>1161</v>
      </c>
      <c r="I122" s="14" t="s">
        <v>1232</v>
      </c>
      <c r="J122" s="15" t="s">
        <v>982</v>
      </c>
      <c r="K122" s="14" t="s">
        <v>1250</v>
      </c>
      <c r="N122">
        <f t="shared" si="25"/>
        <v>1</v>
      </c>
      <c r="O122" s="13" t="s">
        <v>31</v>
      </c>
      <c r="P122" s="17">
        <f t="shared" si="26"/>
        <v>34.5</v>
      </c>
      <c r="Q122" s="17">
        <f t="shared" si="24"/>
        <v>14.2</v>
      </c>
      <c r="R122" s="17"/>
      <c r="S122" s="17">
        <f t="shared" si="27"/>
        <v>51.300000000000004</v>
      </c>
      <c r="T122" t="s">
        <v>1252</v>
      </c>
      <c r="U122" s="22">
        <f t="shared" si="28"/>
        <v>100</v>
      </c>
      <c r="Z122" s="22">
        <v>34.5</v>
      </c>
      <c r="AA122" s="22">
        <v>14.2</v>
      </c>
      <c r="AC122" s="22">
        <v>51.3</v>
      </c>
    </row>
    <row r="123" spans="1:29" x14ac:dyDescent="0.2">
      <c r="A123" t="s">
        <v>841</v>
      </c>
      <c r="B123" t="s">
        <v>915</v>
      </c>
      <c r="C123" s="4" t="s">
        <v>1230</v>
      </c>
      <c r="D123" s="4" t="s">
        <v>917</v>
      </c>
      <c r="E123" s="14" t="s">
        <v>1253</v>
      </c>
      <c r="F123" t="s">
        <v>1254</v>
      </c>
      <c r="I123" s="14" t="s">
        <v>1232</v>
      </c>
      <c r="J123" s="15" t="s">
        <v>954</v>
      </c>
      <c r="K123" t="s">
        <v>698</v>
      </c>
      <c r="N123">
        <f t="shared" si="25"/>
        <v>1</v>
      </c>
      <c r="O123" s="13" t="s">
        <v>0</v>
      </c>
      <c r="P123" s="17">
        <f t="shared" si="26"/>
        <v>29.799999999999997</v>
      </c>
      <c r="Q123" s="17">
        <f t="shared" si="24"/>
        <v>21.2</v>
      </c>
      <c r="R123" s="17"/>
      <c r="S123" s="17">
        <f t="shared" si="27"/>
        <v>49</v>
      </c>
      <c r="T123" t="s">
        <v>1255</v>
      </c>
      <c r="U123" s="22">
        <f t="shared" si="28"/>
        <v>100</v>
      </c>
      <c r="Z123" s="22">
        <v>29.8</v>
      </c>
      <c r="AA123" s="22">
        <v>21.2</v>
      </c>
      <c r="AC123" s="22">
        <v>49</v>
      </c>
    </row>
    <row r="124" spans="1:29" x14ac:dyDescent="0.2">
      <c r="A124" t="s">
        <v>841</v>
      </c>
      <c r="B124" t="s">
        <v>915</v>
      </c>
      <c r="C124" s="4" t="s">
        <v>1230</v>
      </c>
      <c r="D124" s="4" t="s">
        <v>917</v>
      </c>
      <c r="E124" s="14" t="s">
        <v>1253</v>
      </c>
      <c r="F124" t="s">
        <v>1254</v>
      </c>
      <c r="I124" s="14" t="s">
        <v>1232</v>
      </c>
      <c r="J124" s="8" t="s">
        <v>1171</v>
      </c>
      <c r="K124" t="s">
        <v>1177</v>
      </c>
      <c r="N124">
        <f t="shared" si="25"/>
        <v>1</v>
      </c>
      <c r="O124" s="13" t="s">
        <v>0</v>
      </c>
      <c r="P124" s="17">
        <f t="shared" si="26"/>
        <v>28.300000000000004</v>
      </c>
      <c r="Q124" s="17">
        <f t="shared" si="24"/>
        <v>22.9</v>
      </c>
      <c r="R124" s="17"/>
      <c r="S124" s="17">
        <f t="shared" si="27"/>
        <v>48.8</v>
      </c>
      <c r="T124" t="s">
        <v>1255</v>
      </c>
      <c r="U124" s="22">
        <f t="shared" si="28"/>
        <v>100</v>
      </c>
      <c r="Z124" s="22">
        <v>28.3</v>
      </c>
      <c r="AA124" s="22">
        <v>22.9</v>
      </c>
      <c r="AC124" s="22">
        <v>48.8</v>
      </c>
    </row>
    <row r="125" spans="1:29" x14ac:dyDescent="0.2">
      <c r="A125" t="s">
        <v>841</v>
      </c>
      <c r="B125" t="s">
        <v>915</v>
      </c>
      <c r="C125" s="4" t="s">
        <v>1230</v>
      </c>
      <c r="D125" s="4" t="s">
        <v>917</v>
      </c>
      <c r="E125" s="14" t="s">
        <v>1256</v>
      </c>
      <c r="F125" t="s">
        <v>1257</v>
      </c>
      <c r="I125" s="14" t="s">
        <v>1232</v>
      </c>
      <c r="J125" s="15" t="s">
        <v>954</v>
      </c>
      <c r="K125" t="s">
        <v>698</v>
      </c>
      <c r="N125">
        <f t="shared" si="25"/>
        <v>1</v>
      </c>
      <c r="O125" s="13" t="s">
        <v>0</v>
      </c>
      <c r="P125" s="17">
        <f t="shared" si="26"/>
        <v>28.000000000000004</v>
      </c>
      <c r="Q125" s="17">
        <f t="shared" si="24"/>
        <v>20</v>
      </c>
      <c r="R125" s="17"/>
      <c r="S125" s="17">
        <f t="shared" si="27"/>
        <v>52</v>
      </c>
      <c r="T125" t="s">
        <v>1255</v>
      </c>
      <c r="U125" s="22">
        <f t="shared" si="28"/>
        <v>100</v>
      </c>
      <c r="Z125" s="22">
        <v>28</v>
      </c>
      <c r="AA125" s="22">
        <v>20</v>
      </c>
      <c r="AC125" s="22">
        <v>52</v>
      </c>
    </row>
    <row r="126" spans="1:29" x14ac:dyDescent="0.2">
      <c r="A126" t="s">
        <v>841</v>
      </c>
      <c r="B126" t="s">
        <v>915</v>
      </c>
      <c r="C126" s="4" t="s">
        <v>1230</v>
      </c>
      <c r="D126" s="4" t="s">
        <v>917</v>
      </c>
      <c r="E126" s="14" t="s">
        <v>1256</v>
      </c>
      <c r="F126" t="s">
        <v>1257</v>
      </c>
      <c r="I126" s="14" t="s">
        <v>1232</v>
      </c>
      <c r="J126" s="8" t="s">
        <v>1171</v>
      </c>
      <c r="K126" t="s">
        <v>1177</v>
      </c>
      <c r="N126">
        <f t="shared" si="25"/>
        <v>1</v>
      </c>
      <c r="O126" s="13" t="s">
        <v>0</v>
      </c>
      <c r="P126" s="17">
        <f t="shared" si="26"/>
        <v>27.627627627627625</v>
      </c>
      <c r="Q126" s="17">
        <f t="shared" si="24"/>
        <v>23.323323323323322</v>
      </c>
      <c r="R126" s="17"/>
      <c r="S126" s="17">
        <f t="shared" si="27"/>
        <v>49.049049049049046</v>
      </c>
      <c r="T126" t="s">
        <v>1255</v>
      </c>
      <c r="U126" s="22">
        <f t="shared" si="28"/>
        <v>99.9</v>
      </c>
      <c r="Z126" s="22">
        <v>27.6</v>
      </c>
      <c r="AA126" s="22">
        <v>23.3</v>
      </c>
      <c r="AC126" s="22">
        <v>49</v>
      </c>
    </row>
    <row r="127" spans="1:29" x14ac:dyDescent="0.2">
      <c r="A127" t="s">
        <v>841</v>
      </c>
      <c r="B127" t="s">
        <v>915</v>
      </c>
      <c r="C127" s="4" t="s">
        <v>1230</v>
      </c>
      <c r="D127" s="4" t="s">
        <v>917</v>
      </c>
      <c r="E127" s="14" t="s">
        <v>1191</v>
      </c>
      <c r="F127" t="s">
        <v>1258</v>
      </c>
      <c r="I127" s="14" t="s">
        <v>1232</v>
      </c>
      <c r="J127" s="15" t="s">
        <v>954</v>
      </c>
      <c r="K127" t="s">
        <v>698</v>
      </c>
      <c r="N127">
        <f t="shared" si="25"/>
        <v>1</v>
      </c>
      <c r="O127" s="13" t="s">
        <v>0</v>
      </c>
      <c r="P127" s="17">
        <f t="shared" si="26"/>
        <v>29.4</v>
      </c>
      <c r="Q127" s="17">
        <f t="shared" si="24"/>
        <v>17.899999999999999</v>
      </c>
      <c r="R127" s="17"/>
      <c r="S127" s="17">
        <f t="shared" si="27"/>
        <v>52.7</v>
      </c>
      <c r="T127" t="s">
        <v>1255</v>
      </c>
      <c r="U127" s="22">
        <f t="shared" si="28"/>
        <v>100</v>
      </c>
      <c r="Z127" s="22">
        <v>29.4</v>
      </c>
      <c r="AA127" s="22">
        <v>17.899999999999999</v>
      </c>
      <c r="AC127" s="22">
        <v>52.7</v>
      </c>
    </row>
    <row r="128" spans="1:29" x14ac:dyDescent="0.2">
      <c r="A128" t="s">
        <v>841</v>
      </c>
      <c r="B128" t="s">
        <v>915</v>
      </c>
      <c r="C128" s="4" t="s">
        <v>1230</v>
      </c>
      <c r="D128" s="4" t="s">
        <v>917</v>
      </c>
      <c r="E128" s="14" t="s">
        <v>1191</v>
      </c>
      <c r="F128" t="s">
        <v>1258</v>
      </c>
      <c r="I128" s="14" t="s">
        <v>1232</v>
      </c>
      <c r="J128" s="8" t="s">
        <v>1171</v>
      </c>
      <c r="K128" t="s">
        <v>1177</v>
      </c>
      <c r="N128">
        <f t="shared" si="25"/>
        <v>1</v>
      </c>
      <c r="O128" s="13" t="s">
        <v>0</v>
      </c>
      <c r="P128" s="17">
        <f t="shared" si="26"/>
        <v>26.8</v>
      </c>
      <c r="Q128" s="17">
        <f t="shared" si="24"/>
        <v>21.3</v>
      </c>
      <c r="R128" s="17"/>
      <c r="S128" s="17">
        <f t="shared" si="27"/>
        <v>51.9</v>
      </c>
      <c r="T128" t="s">
        <v>1255</v>
      </c>
      <c r="U128" s="22">
        <f t="shared" si="28"/>
        <v>100</v>
      </c>
      <c r="Z128" s="22">
        <v>26.8</v>
      </c>
      <c r="AA128" s="22">
        <v>21.3</v>
      </c>
      <c r="AC128" s="22">
        <v>51.9</v>
      </c>
    </row>
    <row r="129" spans="1:29" x14ac:dyDescent="0.2">
      <c r="A129" t="s">
        <v>841</v>
      </c>
      <c r="B129" t="s">
        <v>915</v>
      </c>
      <c r="C129" s="4" t="s">
        <v>1230</v>
      </c>
      <c r="D129" s="4" t="s">
        <v>917</v>
      </c>
      <c r="E129" s="14" t="s">
        <v>1259</v>
      </c>
      <c r="F129" t="s">
        <v>1260</v>
      </c>
      <c r="I129" s="14" t="s">
        <v>1232</v>
      </c>
      <c r="J129" s="15" t="s">
        <v>954</v>
      </c>
      <c r="K129" t="s">
        <v>698</v>
      </c>
      <c r="N129">
        <f t="shared" si="25"/>
        <v>1</v>
      </c>
      <c r="O129" s="13" t="s">
        <v>0</v>
      </c>
      <c r="P129" s="17">
        <f t="shared" si="26"/>
        <v>26.620139581256229</v>
      </c>
      <c r="Q129" s="17">
        <f t="shared" si="24"/>
        <v>19.541375872382854</v>
      </c>
      <c r="R129" s="17"/>
      <c r="S129" s="17">
        <f t="shared" si="27"/>
        <v>53.838484546360924</v>
      </c>
      <c r="T129" t="s">
        <v>1255</v>
      </c>
      <c r="U129" s="22">
        <f t="shared" si="28"/>
        <v>100.3</v>
      </c>
      <c r="Z129" s="22">
        <v>26.7</v>
      </c>
      <c r="AA129" s="22">
        <v>19.600000000000001</v>
      </c>
      <c r="AC129" s="22">
        <v>54</v>
      </c>
    </row>
    <row r="130" spans="1:29" x14ac:dyDescent="0.2">
      <c r="A130" t="s">
        <v>841</v>
      </c>
      <c r="B130" t="s">
        <v>915</v>
      </c>
      <c r="C130" s="4" t="s">
        <v>1230</v>
      </c>
      <c r="D130" s="4" t="s">
        <v>917</v>
      </c>
      <c r="E130" s="14" t="s">
        <v>1259</v>
      </c>
      <c r="F130" t="s">
        <v>1260</v>
      </c>
      <c r="I130" s="14" t="s">
        <v>1232</v>
      </c>
      <c r="J130" s="8" t="s">
        <v>1171</v>
      </c>
      <c r="K130" t="s">
        <v>1177</v>
      </c>
      <c r="N130">
        <f t="shared" ref="N130:N134" si="29">IF(OR(O130="Conifers",O130="Broadleaves"),1,0)</f>
        <v>1</v>
      </c>
      <c r="O130" s="13" t="s">
        <v>0</v>
      </c>
      <c r="P130" s="17">
        <f t="shared" si="26"/>
        <v>26.526526526526524</v>
      </c>
      <c r="Q130" s="17">
        <f t="shared" si="24"/>
        <v>19.81981981981982</v>
      </c>
      <c r="R130" s="17"/>
      <c r="S130" s="17">
        <f t="shared" si="27"/>
        <v>53.653653653653656</v>
      </c>
      <c r="T130" t="s">
        <v>1255</v>
      </c>
      <c r="U130" s="22">
        <f t="shared" si="28"/>
        <v>99.9</v>
      </c>
      <c r="V130" s="22" t="s">
        <v>1261</v>
      </c>
      <c r="W130" s="22" t="s">
        <v>1262</v>
      </c>
      <c r="Z130" s="22">
        <v>26.5</v>
      </c>
      <c r="AA130" s="22">
        <v>19.8</v>
      </c>
      <c r="AC130" s="22">
        <v>53.6</v>
      </c>
    </row>
    <row r="131" spans="1:29" x14ac:dyDescent="0.2">
      <c r="A131" t="s">
        <v>841</v>
      </c>
      <c r="B131" t="s">
        <v>915</v>
      </c>
      <c r="C131" s="4" t="s">
        <v>1265</v>
      </c>
      <c r="D131" s="4" t="s">
        <v>917</v>
      </c>
      <c r="E131" t="s">
        <v>1264</v>
      </c>
      <c r="F131" s="13"/>
      <c r="I131" s="14" t="s">
        <v>1165</v>
      </c>
      <c r="J131" t="s">
        <v>978</v>
      </c>
      <c r="K131" t="s">
        <v>1148</v>
      </c>
      <c r="N131">
        <f t="shared" si="29"/>
        <v>1</v>
      </c>
      <c r="O131" s="13" t="s">
        <v>31</v>
      </c>
      <c r="P131" s="17">
        <f>W131/U131*100</f>
        <v>44.4</v>
      </c>
      <c r="Q131" s="17">
        <f>100-P131-S131</f>
        <v>33.22</v>
      </c>
      <c r="R131" s="17"/>
      <c r="S131" s="17">
        <f>V131/U131*100</f>
        <v>22.38</v>
      </c>
      <c r="U131" s="22">
        <v>1000</v>
      </c>
      <c r="V131" s="22">
        <v>223.8</v>
      </c>
      <c r="W131" s="22">
        <v>444</v>
      </c>
    </row>
    <row r="132" spans="1:29" x14ac:dyDescent="0.2">
      <c r="A132" t="s">
        <v>841</v>
      </c>
      <c r="B132" t="s">
        <v>915</v>
      </c>
      <c r="C132" s="4" t="s">
        <v>1267</v>
      </c>
      <c r="D132" s="4" t="s">
        <v>917</v>
      </c>
      <c r="E132" t="s">
        <v>1264</v>
      </c>
      <c r="F132" s="13"/>
      <c r="I132" s="14" t="s">
        <v>1165</v>
      </c>
      <c r="J132" t="s">
        <v>961</v>
      </c>
      <c r="K132" t="s">
        <v>665</v>
      </c>
      <c r="N132">
        <f t="shared" si="29"/>
        <v>1</v>
      </c>
      <c r="O132" s="13" t="s">
        <v>0</v>
      </c>
      <c r="P132" s="17">
        <f>W132/U132*100</f>
        <v>43.37</v>
      </c>
      <c r="Q132" s="17">
        <f>100-P132-S132</f>
        <v>35.24</v>
      </c>
      <c r="R132" s="17"/>
      <c r="S132" s="17">
        <f>V132/U132*100</f>
        <v>21.39</v>
      </c>
      <c r="U132" s="22">
        <v>1000</v>
      </c>
      <c r="V132" s="22">
        <v>213.9</v>
      </c>
      <c r="W132" s="22">
        <v>433.7</v>
      </c>
    </row>
    <row r="133" spans="1:29" x14ac:dyDescent="0.2">
      <c r="A133" t="s">
        <v>841</v>
      </c>
      <c r="B133" t="s">
        <v>915</v>
      </c>
      <c r="C133" s="4" t="s">
        <v>1269</v>
      </c>
      <c r="D133" s="4" t="s">
        <v>917</v>
      </c>
      <c r="E133" t="s">
        <v>1264</v>
      </c>
      <c r="F133" s="13"/>
      <c r="I133" s="14" t="s">
        <v>1165</v>
      </c>
      <c r="J133" t="s">
        <v>966</v>
      </c>
      <c r="K133" t="s">
        <v>678</v>
      </c>
      <c r="N133">
        <f t="shared" si="29"/>
        <v>1</v>
      </c>
      <c r="O133" s="13" t="s">
        <v>0</v>
      </c>
      <c r="P133" s="17">
        <f>W133/U133*100</f>
        <v>38.139999999999993</v>
      </c>
      <c r="Q133" s="17">
        <f>100-P133-S133</f>
        <v>42.640000000000008</v>
      </c>
      <c r="R133" s="17"/>
      <c r="S133" s="17">
        <f>V133/U133*100</f>
        <v>19.22</v>
      </c>
      <c r="U133" s="22">
        <v>1000</v>
      </c>
      <c r="V133" s="22">
        <v>192.2</v>
      </c>
      <c r="W133" s="22">
        <v>381.4</v>
      </c>
    </row>
    <row r="134" spans="1:29" x14ac:dyDescent="0.2">
      <c r="A134" t="s">
        <v>841</v>
      </c>
      <c r="B134" t="s">
        <v>915</v>
      </c>
      <c r="C134" s="4" t="s">
        <v>1271</v>
      </c>
      <c r="D134" s="4" t="s">
        <v>917</v>
      </c>
      <c r="E134" t="s">
        <v>1264</v>
      </c>
      <c r="F134" s="13"/>
      <c r="I134" s="14" t="s">
        <v>1165</v>
      </c>
      <c r="J134" t="s">
        <v>955</v>
      </c>
      <c r="K134" t="s">
        <v>694</v>
      </c>
      <c r="N134">
        <f t="shared" si="29"/>
        <v>1</v>
      </c>
      <c r="O134" s="13" t="s">
        <v>0</v>
      </c>
      <c r="P134" s="17">
        <f>W134/U134*100</f>
        <v>37.869999999999997</v>
      </c>
      <c r="Q134" s="17">
        <f>100-P134-S134</f>
        <v>42.28</v>
      </c>
      <c r="R134" s="17"/>
      <c r="S134" s="17">
        <f>V134/U134*100</f>
        <v>19.850000000000001</v>
      </c>
      <c r="U134" s="22">
        <v>1000</v>
      </c>
      <c r="V134" s="22">
        <v>198.5</v>
      </c>
      <c r="W134" s="22">
        <v>378.7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8"/>
  <sheetViews>
    <sheetView tabSelected="1" workbookViewId="0">
      <selection activeCell="A3" sqref="A3"/>
    </sheetView>
  </sheetViews>
  <sheetFormatPr baseColWidth="10" defaultRowHeight="12.75" x14ac:dyDescent="0.2"/>
  <cols>
    <col min="1" max="1" width="185.33203125" bestFit="1" customWidth="1"/>
  </cols>
  <sheetData>
    <row r="3" spans="1:1" x14ac:dyDescent="0.2">
      <c r="A3" s="4" t="s">
        <v>1282</v>
      </c>
    </row>
    <row r="4" spans="1:1" ht="21.75" x14ac:dyDescent="0.2">
      <c r="A4" s="25" t="s">
        <v>1273</v>
      </c>
    </row>
    <row r="5" spans="1:1" ht="18.75" x14ac:dyDescent="0.2">
      <c r="A5" s="26" t="s">
        <v>1274</v>
      </c>
    </row>
    <row r="6" spans="1:1" ht="15.75" x14ac:dyDescent="0.2">
      <c r="A6" s="27"/>
    </row>
    <row r="7" spans="1:1" ht="18.75" x14ac:dyDescent="0.2">
      <c r="A7" s="28" t="s">
        <v>1275</v>
      </c>
    </row>
    <row r="8" spans="1:1" ht="18.75" x14ac:dyDescent="0.2">
      <c r="A8" s="29" t="s">
        <v>1283</v>
      </c>
    </row>
    <row r="9" spans="1:1" ht="18.75" x14ac:dyDescent="0.2">
      <c r="A9" s="28" t="s">
        <v>1276</v>
      </c>
    </row>
    <row r="10" spans="1:1" ht="18.75" x14ac:dyDescent="0.2">
      <c r="A10" s="28" t="s">
        <v>1277</v>
      </c>
    </row>
    <row r="11" spans="1:1" ht="18.75" x14ac:dyDescent="0.2">
      <c r="A11" s="28" t="s">
        <v>1278</v>
      </c>
    </row>
    <row r="12" spans="1:1" ht="18.75" x14ac:dyDescent="0.2">
      <c r="A12" s="28" t="s">
        <v>1279</v>
      </c>
    </row>
    <row r="13" spans="1:1" ht="18.75" x14ac:dyDescent="0.2">
      <c r="A13" s="28" t="s">
        <v>1280</v>
      </c>
    </row>
    <row r="14" spans="1:1" ht="18.75" x14ac:dyDescent="0.2">
      <c r="A14" s="29" t="s">
        <v>1284</v>
      </c>
    </row>
    <row r="15" spans="1:1" ht="18.75" x14ac:dyDescent="0.2">
      <c r="A15" s="29" t="s">
        <v>1285</v>
      </c>
    </row>
    <row r="16" spans="1:1" ht="15.75" x14ac:dyDescent="0.2">
      <c r="A16" s="30"/>
    </row>
    <row r="17" spans="1:1" x14ac:dyDescent="0.2">
      <c r="A17" s="31" t="s">
        <v>1281</v>
      </c>
    </row>
    <row r="18" spans="1:1" ht="15" x14ac:dyDescent="0.2">
      <c r="A18" s="24"/>
    </row>
  </sheetData>
  <hyperlinks>
    <hyperlink ref="A17" r:id="rId1" display="mailto:maozhun04@126.com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Wood</vt:lpstr>
      <vt:lpstr>Foliage</vt:lpstr>
      <vt:lpstr>Roots</vt:lpstr>
      <vt:lpstr>Info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2015-07-22T02:51:04Z</dcterms:created>
  <dcterms:modified xsi:type="dcterms:W3CDTF">2019-05-02T02:51:09Z</dcterms:modified>
</cp:coreProperties>
</file>